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pdmflsrv\spdm\Compartilhada_ADM\HOSPITAIS\5-HMJCF\Site\Conteudo Acesso à Informação\1.Atividades e Resultados - Planilha de Produção\2018\12.2018\"/>
    </mc:Choice>
  </mc:AlternateContent>
  <xr:revisionPtr revIDLastSave="0" documentId="13_ncr:1_{4A159658-99B1-4076-A82D-E85C291D290A}" xr6:coauthVersionLast="40" xr6:coauthVersionMax="40" xr10:uidLastSave="{00000000-0000-0000-0000-000000000000}"/>
  <bookViews>
    <workbookView xWindow="0" yWindow="0" windowWidth="20400" windowHeight="6885" tabRatio="601" xr2:uid="{00000000-000D-0000-FFFF-FFFF00000000}"/>
  </bookViews>
  <sheets>
    <sheet name="Produção" sheetId="1" r:id="rId1"/>
    <sheet name="Glaucoma" sheetId="2" r:id="rId2"/>
  </sheets>
  <definedNames>
    <definedName name="_xlnm.Print_Area" localSheetId="0">Produção!$A$1:$AI$99</definedName>
    <definedName name="_xlnm.Print_Titles" localSheetId="0">Produção!$1:$3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95" i="1" l="1"/>
  <c r="AI88" i="1" l="1"/>
  <c r="AG88" i="1"/>
  <c r="AE88" i="1"/>
  <c r="AI79" i="1"/>
  <c r="AG79" i="1"/>
  <c r="AE79" i="1"/>
  <c r="AC79" i="1"/>
  <c r="AE50" i="1"/>
  <c r="AC50" i="1"/>
  <c r="AI39" i="1"/>
  <c r="AG39" i="1"/>
  <c r="AG41" i="1" s="1"/>
  <c r="AH95" i="1" l="1"/>
  <c r="AH88" i="1"/>
  <c r="AH79" i="1"/>
  <c r="AI50" i="1"/>
  <c r="AH50" i="1"/>
  <c r="AI41" i="1"/>
  <c r="AH39" i="1"/>
  <c r="AH41" i="1" s="1"/>
  <c r="AF88" i="1"/>
  <c r="AF79" i="1"/>
  <c r="AG50" i="1"/>
  <c r="AF50" i="1"/>
  <c r="AF39" i="1"/>
  <c r="AF41" i="1" s="1"/>
  <c r="AD95" i="1"/>
  <c r="AD88" i="1"/>
  <c r="AD79" i="1"/>
  <c r="AD50" i="1"/>
  <c r="AE39" i="1"/>
  <c r="AE41" i="1" s="1"/>
  <c r="AD39" i="1"/>
  <c r="AD41" i="1" s="1"/>
  <c r="AB95" i="1"/>
  <c r="AC88" i="1"/>
  <c r="AB88" i="1"/>
  <c r="AB79" i="1"/>
  <c r="AB50" i="1"/>
  <c r="AC39" i="1"/>
  <c r="AC41" i="1" s="1"/>
  <c r="AB39" i="1"/>
  <c r="AB41" i="1" s="1"/>
  <c r="AA88" i="1" l="1"/>
  <c r="Z88" i="1"/>
  <c r="AA79" i="1"/>
  <c r="Z79" i="1"/>
  <c r="AA50" i="1"/>
  <c r="Z50" i="1"/>
  <c r="AA39" i="1"/>
  <c r="AA41" i="1" s="1"/>
  <c r="Z39" i="1"/>
  <c r="Z41" i="1" s="1"/>
  <c r="Y95" i="1" l="1"/>
  <c r="X95" i="1"/>
  <c r="Y88" i="1"/>
  <c r="X88" i="1"/>
  <c r="Y79" i="1"/>
  <c r="X79" i="1"/>
  <c r="Y50" i="1"/>
  <c r="X50" i="1"/>
  <c r="Y39" i="1"/>
  <c r="X39" i="1"/>
  <c r="X41" i="1" s="1"/>
  <c r="Y41" i="1" l="1"/>
  <c r="W95" i="1"/>
  <c r="V95" i="1" l="1"/>
  <c r="W88" i="1"/>
  <c r="V88" i="1"/>
  <c r="W79" i="1"/>
  <c r="V79" i="1"/>
  <c r="W50" i="1"/>
  <c r="V50" i="1"/>
  <c r="W39" i="1"/>
  <c r="W41" i="1" s="1"/>
  <c r="V39" i="1"/>
  <c r="V41" i="1" l="1"/>
  <c r="U39" i="1" l="1"/>
  <c r="U41" i="1" l="1"/>
  <c r="U95" i="1" l="1"/>
  <c r="T95" i="1"/>
  <c r="U88" i="1"/>
  <c r="T88" i="1"/>
  <c r="U79" i="1"/>
  <c r="T79" i="1"/>
  <c r="U50" i="1"/>
  <c r="T50" i="1"/>
  <c r="T39" i="1"/>
  <c r="T41" i="1" s="1"/>
  <c r="S79" i="1" l="1"/>
  <c r="Q79" i="1" l="1"/>
  <c r="O79" i="1" l="1"/>
  <c r="M79" i="1"/>
  <c r="K79" i="1"/>
  <c r="I79" i="1"/>
  <c r="G79" i="1"/>
  <c r="E79" i="1"/>
  <c r="C79" i="1"/>
  <c r="Q39" i="1" l="1"/>
  <c r="Q41" i="1" s="1"/>
  <c r="S95" i="1" l="1"/>
  <c r="R95" i="1"/>
  <c r="Q95" i="1"/>
  <c r="P95" i="1"/>
  <c r="O95" i="1"/>
  <c r="N95" i="1"/>
  <c r="S88" i="1"/>
  <c r="R88" i="1"/>
  <c r="Q88" i="1"/>
  <c r="P88" i="1"/>
  <c r="O88" i="1"/>
  <c r="N88" i="1"/>
  <c r="R79" i="1"/>
  <c r="P79" i="1"/>
  <c r="N79" i="1"/>
  <c r="S50" i="1"/>
  <c r="R50" i="1"/>
  <c r="Q50" i="1"/>
  <c r="P50" i="1"/>
  <c r="O50" i="1"/>
  <c r="N50" i="1"/>
  <c r="O39" i="1"/>
  <c r="S39" i="1"/>
  <c r="R39" i="1"/>
  <c r="R41" i="1" s="1"/>
  <c r="P39" i="1"/>
  <c r="P41" i="1" s="1"/>
  <c r="N39" i="1"/>
  <c r="N41" i="1" s="1"/>
  <c r="S41" i="1" l="1"/>
  <c r="O41" i="1"/>
  <c r="M39" i="1" l="1"/>
  <c r="M41" i="1" s="1"/>
  <c r="L39" i="1"/>
  <c r="K39" i="1"/>
  <c r="J39" i="1"/>
  <c r="J41" i="1" s="1"/>
  <c r="I39" i="1"/>
  <c r="I41" i="1" s="1"/>
  <c r="H39" i="1"/>
  <c r="G39" i="1"/>
  <c r="G41" i="1" s="1"/>
  <c r="F39" i="1"/>
  <c r="E39" i="1"/>
  <c r="E41" i="1" s="1"/>
  <c r="D39" i="1"/>
  <c r="D41" i="1" s="1"/>
  <c r="C39" i="1"/>
  <c r="B39" i="1"/>
  <c r="B41" i="1" s="1"/>
  <c r="K41" i="1" l="1"/>
  <c r="L41" i="1"/>
  <c r="H41" i="1"/>
  <c r="F41" i="1"/>
  <c r="C41" i="1"/>
  <c r="M88" i="1" l="1"/>
  <c r="L88" i="1"/>
  <c r="K88" i="1"/>
  <c r="J88" i="1"/>
  <c r="I88" i="1"/>
  <c r="H88" i="1"/>
  <c r="G88" i="1"/>
  <c r="F88" i="1"/>
  <c r="E88" i="1"/>
  <c r="D88" i="1"/>
  <c r="C88" i="1"/>
  <c r="B88" i="1"/>
  <c r="B95" i="1" l="1"/>
  <c r="C95" i="1"/>
  <c r="B79" i="1"/>
  <c r="C50" i="1"/>
  <c r="B50" i="1"/>
  <c r="D95" i="1" l="1"/>
  <c r="E95" i="1"/>
  <c r="F95" i="1"/>
  <c r="G95" i="1"/>
  <c r="H95" i="1"/>
  <c r="I95" i="1"/>
  <c r="J95" i="1"/>
  <c r="K95" i="1"/>
  <c r="L95" i="1"/>
  <c r="M95" i="1"/>
  <c r="L79" i="1"/>
  <c r="J79" i="1"/>
  <c r="H79" i="1"/>
  <c r="F79" i="1"/>
  <c r="D79" i="1"/>
  <c r="M50" i="1"/>
  <c r="L50" i="1"/>
  <c r="K50" i="1"/>
  <c r="J50" i="1"/>
  <c r="I50" i="1"/>
  <c r="H50" i="1"/>
  <c r="G50" i="1"/>
  <c r="F50" i="1"/>
  <c r="E50" i="1"/>
  <c r="D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Karina Cibele</author>
    <author>Cristiane Arantes</author>
  </authors>
  <commentList>
    <comment ref="AC38" authorId="0" shapeId="0" xr:uid="{31C89F25-9552-4FE6-9241-ADE442FB932E}">
      <text>
        <r>
          <rPr>
            <b/>
            <sz val="9"/>
            <color indexed="81"/>
            <rFont val="Segoe UI"/>
            <family val="2"/>
          </rPr>
          <t>Karina Cibele:</t>
        </r>
        <r>
          <rPr>
            <sz val="9"/>
            <color indexed="81"/>
            <rFont val="Segoe UI"/>
            <family val="2"/>
          </rPr>
          <t xml:space="preserve">
 Clínica Médica (170) - Clínica Médica INR (97) - Odonto (79) - Reumato (51) - Terapia Ocupacional (66)</t>
        </r>
      </text>
    </comment>
    <comment ref="AE38" authorId="0" shapeId="0" xr:uid="{D54CB340-5431-4382-9A35-EBE9AC25931D}">
      <text>
        <r>
          <rPr>
            <b/>
            <sz val="9"/>
            <color indexed="81"/>
            <rFont val="Segoe UI"/>
            <family val="2"/>
          </rPr>
          <t>Karina Cibele:</t>
        </r>
        <r>
          <rPr>
            <sz val="9"/>
            <color indexed="81"/>
            <rFont val="Segoe UI"/>
            <family val="2"/>
          </rPr>
          <t xml:space="preserve">
OUTROS - outubro 18: Ambulatório-Clinica Médica(249)/Clínica Médica(130)Odonto Especial(88)/Pneumo(44)/Psiquiatria(14)/Reumatologia(60)/Terapia ocupacional(78).</t>
        </r>
      </text>
    </comment>
    <comment ref="AG38" authorId="0" shapeId="0" xr:uid="{BE776397-D364-4E4E-B8FA-D9938169033A}">
      <text>
        <r>
          <rPr>
            <b/>
            <sz val="9"/>
            <color indexed="81"/>
            <rFont val="Segoe UI"/>
            <family val="2"/>
          </rPr>
          <t>Karina Cibele:</t>
        </r>
        <r>
          <rPr>
            <sz val="9"/>
            <color indexed="81"/>
            <rFont val="Segoe UI"/>
            <family val="2"/>
          </rPr>
          <t xml:space="preserve">
*OUTROS - novembro 18: Ambulatório-Clinica Médica(226)/Clinica Médica INR(140)/Odonto Especial(72)/Pneumo(40)/Psiquiatria(11)/Reumatologia(52)/Terapia ocupacional(67).</t>
        </r>
      </text>
    </comment>
    <comment ref="AI38" authorId="0" shapeId="0" xr:uid="{57507E9D-2EB0-4D84-A662-C4ADA81A1306}">
      <text>
        <r>
          <rPr>
            <b/>
            <sz val="9"/>
            <color indexed="81"/>
            <rFont val="Segoe UI"/>
            <family val="2"/>
          </rPr>
          <t>Karina Cibele:</t>
        </r>
        <r>
          <rPr>
            <sz val="9"/>
            <color indexed="81"/>
            <rFont val="Segoe UI"/>
            <family val="2"/>
          </rPr>
          <t xml:space="preserve">
dezembro 18: 
Clínica Médica (202) - Clínica Médica INR (123) - Odonto (58) - Pneumo (34) - Psiquiatria (15) - Reumato (56)</t>
        </r>
      </text>
    </comment>
    <comment ref="W39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Karina Cibele:</t>
        </r>
        <r>
          <rPr>
            <sz val="9"/>
            <color indexed="81"/>
            <rFont val="Segoe UI"/>
            <family val="2"/>
          </rPr>
          <t xml:space="preserve">
Não está sendo contabilizado Vasectomia procedimentos</t>
        </r>
      </text>
    </comment>
    <comment ref="Y39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Karina Cibele:</t>
        </r>
        <r>
          <rPr>
            <sz val="9"/>
            <color indexed="81"/>
            <rFont val="Segoe UI"/>
            <family val="2"/>
          </rPr>
          <t xml:space="preserve">
Não está sendo contabilizado Vasectomia procedimentos</t>
        </r>
      </text>
    </comment>
    <comment ref="AE64" authorId="1" shapeId="0" xr:uid="{54627CD3-6CDE-4E2A-96A0-DC79D06E0BF5}">
      <text>
        <r>
          <rPr>
            <b/>
            <sz val="9"/>
            <color indexed="81"/>
            <rFont val="Tahoma"/>
            <family val="2"/>
          </rPr>
          <t xml:space="preserve">Karina Cibele:
</t>
        </r>
        <r>
          <rPr>
            <sz val="9"/>
            <color indexed="81"/>
            <rFont val="Tahoma"/>
            <family val="2"/>
          </rPr>
          <t>Retificação dados dos ELETROS soma do pronto socorro.</t>
        </r>
      </text>
    </comment>
    <comment ref="AC78" authorId="0" shapeId="0" xr:uid="{8C4048FD-A90B-4763-BD68-3090E246A939}">
      <text>
        <r>
          <rPr>
            <b/>
            <sz val="9"/>
            <color indexed="81"/>
            <rFont val="Segoe UI"/>
            <family val="2"/>
          </rPr>
          <t>Karina Cibele:</t>
        </r>
        <r>
          <rPr>
            <sz val="9"/>
            <color indexed="81"/>
            <rFont val="Segoe UI"/>
            <family val="2"/>
          </rPr>
          <t xml:space="preserve">
CURATIVO (277) - COLETA DE LIQUOR (3)</t>
        </r>
      </text>
    </comment>
    <comment ref="AE78" authorId="0" shapeId="0" xr:uid="{4CF21459-DA1F-414F-92C8-C2D99F8223D0}">
      <text>
        <r>
          <rPr>
            <b/>
            <sz val="9"/>
            <color indexed="81"/>
            <rFont val="Segoe UI"/>
            <family val="2"/>
          </rPr>
          <t>Karina Cibele:</t>
        </r>
        <r>
          <rPr>
            <sz val="9"/>
            <color indexed="81"/>
            <rFont val="Segoe UI"/>
            <family val="2"/>
          </rPr>
          <t xml:space="preserve">
OUTROS (Contabiliza: BERA C/S SEDAÇÃO(17) - CURATIVO(280) - COLETA DE LÍQUOR (5)- TESTE AUDITIVO (34).</t>
        </r>
      </text>
    </comment>
    <comment ref="AG78" authorId="0" shapeId="0" xr:uid="{2E6F9C97-B9B6-41E4-9F46-D66120DD62D9}">
      <text>
        <r>
          <rPr>
            <b/>
            <sz val="9"/>
            <color indexed="81"/>
            <rFont val="Segoe UI"/>
            <family val="2"/>
          </rPr>
          <t>Karina Cibele: NOVEMBRO</t>
        </r>
        <r>
          <rPr>
            <sz val="9"/>
            <color indexed="81"/>
            <rFont val="Segoe UI"/>
            <family val="2"/>
          </rPr>
          <t xml:space="preserve">
OUTROS - BERA C/S SEDADAÇÃO (14)-CURATIVO(234)-COLETA DE LIQUOR(2)-TESTE AUDITIVO(21)</t>
        </r>
      </text>
    </comment>
    <comment ref="AI78" authorId="0" shapeId="0" xr:uid="{BD3719BB-68BC-4E77-BD11-5B5C52E09E8F}">
      <text>
        <r>
          <rPr>
            <b/>
            <sz val="9"/>
            <color indexed="81"/>
            <rFont val="Segoe UI"/>
            <family val="2"/>
          </rPr>
          <t>Karina Cibele:</t>
        </r>
        <r>
          <rPr>
            <sz val="9"/>
            <color indexed="81"/>
            <rFont val="Segoe UI"/>
            <family val="2"/>
          </rPr>
          <t xml:space="preserve">
dezembro: 
BERA C/S SEDAÇÃO(13) - CURATIVO(222) - TESTE AUDITIVO (12).</t>
        </r>
      </text>
    </comment>
    <comment ref="AA85" authorId="0" shapeId="0" xr:uid="{00000000-0006-0000-0000-000003000000}">
      <text>
        <r>
          <rPr>
            <b/>
            <sz val="10"/>
            <color indexed="81"/>
            <rFont val="Segoe UI"/>
            <family val="2"/>
          </rPr>
          <t>Karina Cibele:</t>
        </r>
        <r>
          <rPr>
            <sz val="10"/>
            <color indexed="81"/>
            <rFont val="Segoe UI"/>
            <family val="2"/>
          </rPr>
          <t xml:space="preserve">
Realizadas 779 cirurgias  total
Cirurgias eletivas = 480 +  33  vasectomia, totalizando 513 cirurgias eletivas.</t>
        </r>
      </text>
    </comment>
    <comment ref="AC85" authorId="0" shapeId="0" xr:uid="{609C333C-603A-4B37-B2CA-C122DF1E1950}">
      <text>
        <r>
          <rPr>
            <b/>
            <sz val="9"/>
            <color indexed="81"/>
            <rFont val="Segoe UI"/>
            <family val="2"/>
          </rPr>
          <t>Karina Cibele: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sz val="9.5"/>
            <color indexed="81"/>
            <rFont val="Calibri"/>
            <family val="2"/>
          </rPr>
          <t>Realizadas 701 cirurgias  total
Cirurgias eletivas = 384 + 24  vasectomia, totalizando 408 cirurgias eletivas</t>
        </r>
        <r>
          <rPr>
            <sz val="9"/>
            <color indexed="81"/>
            <rFont val="Segoe UI"/>
            <family val="2"/>
          </rPr>
          <t>.</t>
        </r>
      </text>
    </comment>
    <comment ref="AE85" authorId="0" shapeId="0" xr:uid="{01A476D1-2A46-46B1-90BA-3E62577B83B3}">
      <text>
        <r>
          <rPr>
            <b/>
            <sz val="9"/>
            <color indexed="81"/>
            <rFont val="Segoe UI"/>
            <family val="2"/>
          </rPr>
          <t>Karina Cibele:</t>
        </r>
        <r>
          <rPr>
            <sz val="9"/>
            <color indexed="81"/>
            <rFont val="Segoe UI"/>
            <family val="2"/>
          </rPr>
          <t xml:space="preserve">
Realizadas 764 cirurgias  total
Cirurgias eletivas = 466 + 29 vasectomia, totalizando 495 cirurgias eletivas.</t>
        </r>
      </text>
    </comment>
    <comment ref="AG85" authorId="0" shapeId="0" xr:uid="{22DE6569-0084-4D70-82E4-EB924FEB558F}">
      <text>
        <r>
          <rPr>
            <b/>
            <sz val="9"/>
            <color indexed="81"/>
            <rFont val="Segoe UI"/>
            <family val="2"/>
          </rPr>
          <t>Karina Cibele:</t>
        </r>
        <r>
          <rPr>
            <sz val="9"/>
            <color indexed="81"/>
            <rFont val="Segoe UI"/>
            <family val="2"/>
          </rPr>
          <t xml:space="preserve">
Realizadas 679  cirurgias  total
Cirurgias eletivas = 413 + 4 vasectomia, totalizando417 cirurgias eletivas.</t>
        </r>
      </text>
    </comment>
    <comment ref="AI85" authorId="0" shapeId="0" xr:uid="{64E89A4F-66F6-43DF-BE31-1D8757CC797B}">
      <text>
        <r>
          <rPr>
            <b/>
            <sz val="9"/>
            <color indexed="81"/>
            <rFont val="Segoe UI"/>
            <family val="2"/>
          </rPr>
          <t>Karina Cibele:</t>
        </r>
        <r>
          <rPr>
            <sz val="9"/>
            <color indexed="81"/>
            <rFont val="Segoe UI"/>
            <family val="2"/>
          </rPr>
          <t xml:space="preserve">
Realizadas 688  cirurgias  
Cirurgias eletivas  376  + 21 vasectomia, totalizando 397 cirurgias eletivas.</t>
        </r>
      </text>
    </comment>
  </commentList>
</comments>
</file>

<file path=xl/sharedStrings.xml><?xml version="1.0" encoding="utf-8"?>
<sst xmlns="http://schemas.openxmlformats.org/spreadsheetml/2006/main" count="309" uniqueCount="143">
  <si>
    <t>Meta</t>
  </si>
  <si>
    <t>TOTAL</t>
  </si>
  <si>
    <t>2 - ATENDIMENTO DE URGÊNCIAS</t>
  </si>
  <si>
    <t>ACIDENTE DE TRABALHO</t>
  </si>
  <si>
    <t>ANESTESIA</t>
  </si>
  <si>
    <t>BUCO-MAXILO FACIAL</t>
  </si>
  <si>
    <t>CABEÇA E PESCOÇO</t>
  </si>
  <si>
    <t>CARDIOLOGIA</t>
  </si>
  <si>
    <t>CARDIOLOGIA INFANTIL</t>
  </si>
  <si>
    <t>CIRURGIA GERAL</t>
  </si>
  <si>
    <t>CLÍNICA DA DOR -  SEM HABILITAÇÃO</t>
  </si>
  <si>
    <t>GASTROCLÍNICA</t>
  </si>
  <si>
    <t>GASTROENTEROLOGIA INFANTIL</t>
  </si>
  <si>
    <t>GINECOLOGIA</t>
  </si>
  <si>
    <t>MASTOLOGIA</t>
  </si>
  <si>
    <t>NEFROLOGIA PEDIATRICA</t>
  </si>
  <si>
    <t>NEUROCIRURGIA</t>
  </si>
  <si>
    <t>NEUROLOGIA</t>
  </si>
  <si>
    <t>NEUROLOGIA INFANTIL</t>
  </si>
  <si>
    <t>ORTOPEDIA</t>
  </si>
  <si>
    <t>OTORRINOLARINGOLOGIA</t>
  </si>
  <si>
    <t>PEDIATRIA</t>
  </si>
  <si>
    <t>PLÁSTICA GERAL</t>
  </si>
  <si>
    <t>PLÁSTICA MAMA</t>
  </si>
  <si>
    <t>TORÁCICA</t>
  </si>
  <si>
    <t>UROLOGIA</t>
  </si>
  <si>
    <t>VASCULAR</t>
  </si>
  <si>
    <t>ENDOCRINOLOGIA ADULTO</t>
  </si>
  <si>
    <t>ENDOCRINOLOGIA  INFANTIL</t>
  </si>
  <si>
    <t>PROCTOLOGIA</t>
  </si>
  <si>
    <t>TOXINA BUTOLÍNICA</t>
  </si>
  <si>
    <t>FISIATRIA</t>
  </si>
  <si>
    <t>NEONATAL</t>
  </si>
  <si>
    <t>SUB-TOTAL</t>
  </si>
  <si>
    <t>ATENDIMENTO DE URGÊNCIA/GERAL ADULTO</t>
  </si>
  <si>
    <t>ATENDIMENTO DE URGÊNCIA/GERAL PEDIATRIA</t>
  </si>
  <si>
    <t>ATENDIMENTO DE URGÊNCIA/ ORTOPEDIA</t>
  </si>
  <si>
    <t>ATENDIMENTO DE URGÊNCIA/GERAL MATERNIDADE</t>
  </si>
  <si>
    <t>PATOLOGIA CLINICA</t>
  </si>
  <si>
    <t>RADIOLOGIA</t>
  </si>
  <si>
    <t>ULTRASSONOGRAFIA</t>
  </si>
  <si>
    <t>DIAGNÓSTICO POR TOMOGRAFIA</t>
  </si>
  <si>
    <t>ESOFAGOGASTRODUODENOSCOPIA DIAGNÓSTICA</t>
  </si>
  <si>
    <t>ESOFAGOGASTRODUODENOSCOPIA TERAPÊUTICA</t>
  </si>
  <si>
    <t>COLONOSCOPIA</t>
  </si>
  <si>
    <t>ELETROCARDIOGRAMA</t>
  </si>
  <si>
    <t>ECOCARDIOGRAFIA TRANSTORÁCICA (ADULTO)</t>
  </si>
  <si>
    <t>ECOCARDIOGRAFIA TRANSTORÁCICA (INFANTIL)</t>
  </si>
  <si>
    <t>ECOCARDIOGRAFIA FETAL</t>
  </si>
  <si>
    <t>ELETROENCEFALOGRAMA</t>
  </si>
  <si>
    <t>MONITORAMENTO PELO SISTEMA HOLTER 24 HRS (3 CANAIS)</t>
  </si>
  <si>
    <t>TESTE ERGOMETRICO / ESFORÇO</t>
  </si>
  <si>
    <t>BRONCOSCOPIA (BRONCOFRIBOSCOPIA)</t>
  </si>
  <si>
    <t>ELETRONEUROMIOGRAFIA</t>
  </si>
  <si>
    <t>SUB TOTAL</t>
  </si>
  <si>
    <t>VAGAS ATENDIDAS</t>
  </si>
  <si>
    <t>MAMOGRAFIA</t>
  </si>
  <si>
    <t>COLPOSCOPIA</t>
  </si>
  <si>
    <t xml:space="preserve">TOTAL GERAL </t>
  </si>
  <si>
    <t>AVALIAÇÃO GINECOLÓGICA - DIU</t>
  </si>
  <si>
    <t>CONSULTA PRÉ - NATAL</t>
  </si>
  <si>
    <t>PUNÇÃO DE MAMA POR AGULHA GROSSA</t>
  </si>
  <si>
    <t>PUNÇÃO DE MAMA POR AGULHA FINA</t>
  </si>
  <si>
    <t>CISTOSCOPIA</t>
  </si>
  <si>
    <t>MANOMETRIA</t>
  </si>
  <si>
    <t>LARINGOSCOPIA SIMPLES</t>
  </si>
  <si>
    <t>LARINGOSCOPIA COM BIÓPSIA</t>
  </si>
  <si>
    <t>Internações Clínicas</t>
  </si>
  <si>
    <t>Internações Cirúrgicas</t>
  </si>
  <si>
    <t>Internações Obstétrica</t>
  </si>
  <si>
    <t>Internações  P.H.D</t>
  </si>
  <si>
    <t>Mutirão Colecistectomia</t>
  </si>
  <si>
    <t>Mutirão Hernioplastia</t>
  </si>
  <si>
    <t xml:space="preserve">Mutirão Laqueadura </t>
  </si>
  <si>
    <t>MUTIRÃO REALIZADO</t>
  </si>
  <si>
    <t>INTERNAÇÕES - ESPECIALIDADE DE MUTIRÃO NAC</t>
  </si>
  <si>
    <t>* OUTROS (Contabiliza: BERA C/S SEDAÇÃO - CURATIVO - COLETA DE LÍQUOR - GASTROSTOMIA - TESTE AUDITIVO).</t>
  </si>
  <si>
    <t>*OUTROS 
(Ambulatorio - Clínica Médica/Clínica Médica INR/Odonto Especial/Pneumologia/Psiquiatria/Reumatologia/Terapia Ocupacional.
Hospitalar - Procedimento Urológico).</t>
  </si>
  <si>
    <t>4 - INTERNAÇÕES</t>
  </si>
  <si>
    <t>3 - EXAMES COMPLEMENTARES - SADT</t>
  </si>
  <si>
    <t xml:space="preserve">1 - ATENDIMENTO AMBULATORIAL  </t>
  </si>
  <si>
    <t xml:space="preserve">Serviço deArquivo Médico e Estatística </t>
  </si>
  <si>
    <t>FONTE:</t>
  </si>
  <si>
    <t>Contrato de Gestão</t>
  </si>
  <si>
    <t xml:space="preserve">SAÍDAS </t>
  </si>
  <si>
    <t>Metas x Realizado - Agosto/18 a Dezembro/18</t>
  </si>
  <si>
    <t>Acompanhamento Contrato de Gestão Hospital Municipal Dr José de Carvalho Florence - 2018</t>
  </si>
  <si>
    <t>Acompanhamento Contrato de Gestão Hospital Municipal Dr José de Carvalho Florence - 2018/2019</t>
  </si>
  <si>
    <t xml:space="preserve">Metas x Realizado </t>
  </si>
  <si>
    <t>1- ANEXO I</t>
  </si>
  <si>
    <t>PROCEDIMENTO</t>
  </si>
  <si>
    <t>DESCRIÇÃO</t>
  </si>
  <si>
    <t>METAS</t>
  </si>
  <si>
    <t xml:space="preserve">META MENSAL </t>
  </si>
  <si>
    <t>META SEMESTRAL</t>
  </si>
  <si>
    <t>REALIZADO</t>
  </si>
  <si>
    <t>% DA META FÍSICA ATINGIDA - SETEMBRO/2018</t>
  </si>
  <si>
    <t>030101010-2</t>
  </si>
  <si>
    <t>Cosulta para diagnóstico/reavaliação de glaucoma (tonometria, fundoscopia e campimetria)</t>
  </si>
  <si>
    <t>030305001-2</t>
  </si>
  <si>
    <t>Acompanhamento e avaliação de glaucoma por fundoscopia e tonometria</t>
  </si>
  <si>
    <t>030305003-9</t>
  </si>
  <si>
    <t>Tratamento oftalmológico de paciente c/ glaucoma binocular (1ª linha)</t>
  </si>
  <si>
    <t>030305004-7</t>
  </si>
  <si>
    <t>Tratamento oftalmológico de paciente c/ glaucoma binocular (2ª linha)</t>
  </si>
  <si>
    <t>030305005-5</t>
  </si>
  <si>
    <t>Tratamento oftalmológico de paciente c/ glaucoma binocular (3ª linha)</t>
  </si>
  <si>
    <t>030305006-3</t>
  </si>
  <si>
    <t>Tratamento oftalmológico de paciente c/ glaucoma monocular (1ª linha)</t>
  </si>
  <si>
    <t>030305007-1</t>
  </si>
  <si>
    <t>Tratamento oftalmológico de paciente c/ glaucoma monocular (2ª linha)</t>
  </si>
  <si>
    <t>030305008-0</t>
  </si>
  <si>
    <t>Tratamento oftalmológico de paciente c/ glaucoma monocular (3ª linha)</t>
  </si>
  <si>
    <t>030305009-8</t>
  </si>
  <si>
    <t xml:space="preserve">Tratamento oftalmológico de paciente com glaucoma com dispensação de acetazolamida monocular ou binocular </t>
  </si>
  <si>
    <t>030305010-1</t>
  </si>
  <si>
    <t>Tratamento oftalmológico de paciente com glaucoma com dispensação de policarpina monocular</t>
  </si>
  <si>
    <t>030305011-0</t>
  </si>
  <si>
    <t>Tratamento oftalmológico de paciente com glaucoma com dispensação de policarpina binocular</t>
  </si>
  <si>
    <t>030305015-2</t>
  </si>
  <si>
    <t xml:space="preserve">Tratamento oftalmológico de paciente com glaucoma - 1ª linha associada a 2ª linha - monocular </t>
  </si>
  <si>
    <t>030305016-0</t>
  </si>
  <si>
    <t xml:space="preserve">Tratamento oftalmológico de paciente com glaucoma - 1ª linha associada a 2ª linha - binocular </t>
  </si>
  <si>
    <t>030305017-9</t>
  </si>
  <si>
    <t>Tratamento oftalmológico de paciente com glaucoma - 1ª linha associada a 3ª linha - monocular</t>
  </si>
  <si>
    <t>030305018-7</t>
  </si>
  <si>
    <t>Tratamento oftalmológico de paciente com glaucoma - 1ª linha associada a 3ª linha - binocular</t>
  </si>
  <si>
    <t>030305019-5</t>
  </si>
  <si>
    <t>Tratamento oftalmológico de paciente com glaucoma - 2ª linha associaa a 3ª linha - monocular</t>
  </si>
  <si>
    <t>030305020-9</t>
  </si>
  <si>
    <t>Tratamento oftalmológico de paciente com glaucoma - 2ª linha associaa a 3ª linha - binocular</t>
  </si>
  <si>
    <t>030305021-7</t>
  </si>
  <si>
    <t>Tratamento oftalmológico de paciente com glaucoma monocular - associação de 1ª, 2ª e 3ª linhas</t>
  </si>
  <si>
    <t>030305022-5</t>
  </si>
  <si>
    <t>Tratamento oftalmológico de paciente com glaucoma binocular - associação de 1ª, 2ª e 3ª linhas</t>
  </si>
  <si>
    <t>Termo Aditivo - Glaucoma  A partir de Setembro/2018</t>
  </si>
  <si>
    <t>MÊS DE REFERÊNCIA SET/2018</t>
  </si>
  <si>
    <t>% DA META FÍSICA ATINGIDA - OUTUBRO/2018</t>
  </si>
  <si>
    <t>MÊS DE REFERÊNCIA OUT/2018</t>
  </si>
  <si>
    <t>% DA META FÍSICA ATINGIDA - NOVEMBRO/2018</t>
  </si>
  <si>
    <t>MÊS DE REFERÊNCIA NOV/2018</t>
  </si>
  <si>
    <t>% DA META FÍSICA ATINGIDA - DEZEMBRO/2018</t>
  </si>
  <si>
    <t>MÊS DE REFERÊNCIA DEZ/2018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</si>
</sst>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[$-416]General"/>
    <numFmt numFmtId="166" formatCode="[$-416]0%"/>
    <numFmt numFmtId="171" formatCode="0.0%"/>
  </numFmts>
  <fonts count="2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name val="Calibri"/>
      <family val="2"/>
    </font>
    <font>
      <b/>
      <sz val="10"/>
      <color indexed="81"/>
      <name val="Segoe UI"/>
      <family val="2"/>
    </font>
    <font>
      <sz val="10"/>
      <color indexed="81"/>
      <name val="Segoe U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.5"/>
      <color indexed="81"/>
      <name val="Calibri"/>
      <family val="2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">
    <xf numFmtId="0" fontId="0" fillId="0" borderId="0"/>
    <xf numFmtId="0" fontId="3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3" fillId="0" borderId="0"/>
    <xf numFmtId="166" fontId="13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310">
    <xf numFmtId="0" fontId="0" fillId="0" borderId="0" xfId="0"/>
    <xf numFmtId="0" fontId="4" fillId="4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9" borderId="19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3" fontId="11" fillId="6" borderId="10" xfId="0" applyNumberFormat="1" applyFont="1" applyFill="1" applyBorder="1" applyAlignment="1">
      <alignment horizontal="center" vertical="center"/>
    </xf>
    <xf numFmtId="0" fontId="5" fillId="8" borderId="23" xfId="0" applyFont="1" applyFill="1" applyBorder="1" applyAlignment="1">
      <alignment wrapText="1"/>
    </xf>
    <xf numFmtId="3" fontId="11" fillId="0" borderId="10" xfId="0" applyNumberFormat="1" applyFont="1" applyBorder="1" applyAlignment="1">
      <alignment horizontal="center"/>
    </xf>
    <xf numFmtId="3" fontId="11" fillId="0" borderId="10" xfId="0" applyNumberFormat="1" applyFont="1" applyBorder="1" applyAlignment="1">
      <alignment horizontal="center" vertical="center"/>
    </xf>
    <xf numFmtId="3" fontId="11" fillId="6" borderId="10" xfId="0" applyNumberFormat="1" applyFont="1" applyFill="1" applyBorder="1" applyAlignment="1">
      <alignment horizontal="center"/>
    </xf>
    <xf numFmtId="1" fontId="11" fillId="3" borderId="1" xfId="0" applyNumberFormat="1" applyFont="1" applyFill="1" applyBorder="1" applyAlignment="1">
      <alignment horizontal="center"/>
    </xf>
    <xf numFmtId="0" fontId="10" fillId="0" borderId="38" xfId="0" applyFont="1" applyBorder="1" applyAlignment="1">
      <alignment horizontal="center" vertical="center"/>
    </xf>
    <xf numFmtId="0" fontId="3" fillId="0" borderId="12" xfId="0" applyFont="1" applyFill="1" applyBorder="1"/>
    <xf numFmtId="0" fontId="3" fillId="0" borderId="10" xfId="0" applyFont="1" applyFill="1" applyBorder="1"/>
    <xf numFmtId="0" fontId="3" fillId="0" borderId="30" xfId="0" applyFont="1" applyFill="1" applyBorder="1"/>
    <xf numFmtId="3" fontId="11" fillId="6" borderId="47" xfId="0" applyNumberFormat="1" applyFont="1" applyFill="1" applyBorder="1" applyAlignment="1">
      <alignment horizontal="center"/>
    </xf>
    <xf numFmtId="3" fontId="11" fillId="0" borderId="47" xfId="0" applyNumberFormat="1" applyFont="1" applyBorder="1" applyAlignment="1">
      <alignment horizontal="center"/>
    </xf>
    <xf numFmtId="3" fontId="11" fillId="0" borderId="47" xfId="0" applyNumberFormat="1" applyFont="1" applyBorder="1" applyAlignment="1">
      <alignment horizontal="center" vertical="center"/>
    </xf>
    <xf numFmtId="3" fontId="11" fillId="6" borderId="47" xfId="0" applyNumberFormat="1" applyFont="1" applyFill="1" applyBorder="1" applyAlignment="1">
      <alignment horizontal="center" vertical="center"/>
    </xf>
    <xf numFmtId="3" fontId="11" fillId="7" borderId="28" xfId="0" applyNumberFormat="1" applyFont="1" applyFill="1" applyBorder="1" applyAlignment="1">
      <alignment horizontal="center"/>
    </xf>
    <xf numFmtId="3" fontId="11" fillId="7" borderId="38" xfId="0" applyNumberFormat="1" applyFont="1" applyFill="1" applyBorder="1" applyAlignment="1">
      <alignment horizontal="center"/>
    </xf>
    <xf numFmtId="3" fontId="11" fillId="7" borderId="44" xfId="0" applyNumberFormat="1" applyFont="1" applyFill="1" applyBorder="1" applyAlignment="1">
      <alignment horizontal="center"/>
    </xf>
    <xf numFmtId="3" fontId="11" fillId="7" borderId="41" xfId="0" applyNumberFormat="1" applyFont="1" applyFill="1" applyBorder="1" applyAlignment="1">
      <alignment horizontal="center"/>
    </xf>
    <xf numFmtId="3" fontId="11" fillId="7" borderId="40" xfId="0" applyNumberFormat="1" applyFont="1" applyFill="1" applyBorder="1" applyAlignment="1">
      <alignment horizontal="center"/>
    </xf>
    <xf numFmtId="3" fontId="11" fillId="7" borderId="41" xfId="0" applyNumberFormat="1" applyFont="1" applyFill="1" applyBorder="1" applyAlignment="1">
      <alignment horizontal="center" vertical="center"/>
    </xf>
    <xf numFmtId="0" fontId="4" fillId="7" borderId="24" xfId="0" applyFont="1" applyFill="1" applyBorder="1" applyAlignment="1">
      <alignment horizontal="center" vertical="center" wrapText="1"/>
    </xf>
    <xf numFmtId="3" fontId="11" fillId="0" borderId="12" xfId="0" applyNumberFormat="1" applyFont="1" applyBorder="1" applyAlignment="1">
      <alignment horizontal="center"/>
    </xf>
    <xf numFmtId="3" fontId="11" fillId="7" borderId="18" xfId="0" applyNumberFormat="1" applyFont="1" applyFill="1" applyBorder="1" applyAlignment="1">
      <alignment horizontal="center"/>
    </xf>
    <xf numFmtId="3" fontId="11" fillId="0" borderId="32" xfId="0" applyNumberFormat="1" applyFont="1" applyBorder="1" applyAlignment="1">
      <alignment horizontal="center"/>
    </xf>
    <xf numFmtId="3" fontId="11" fillId="7" borderId="15" xfId="0" applyNumberFormat="1" applyFont="1" applyFill="1" applyBorder="1" applyAlignment="1">
      <alignment horizontal="center"/>
    </xf>
    <xf numFmtId="3" fontId="11" fillId="7" borderId="11" xfId="0" applyNumberFormat="1" applyFont="1" applyFill="1" applyBorder="1" applyAlignment="1">
      <alignment horizontal="center"/>
    </xf>
    <xf numFmtId="3" fontId="11" fillId="7" borderId="11" xfId="0" applyNumberFormat="1" applyFont="1" applyFill="1" applyBorder="1" applyAlignment="1">
      <alignment horizontal="center" vertical="center"/>
    </xf>
    <xf numFmtId="3" fontId="11" fillId="7" borderId="15" xfId="0" applyNumberFormat="1" applyFont="1" applyFill="1" applyBorder="1" applyAlignment="1">
      <alignment horizontal="center" vertical="center"/>
    </xf>
    <xf numFmtId="3" fontId="11" fillId="7" borderId="31" xfId="0" applyNumberFormat="1" applyFont="1" applyFill="1" applyBorder="1" applyAlignment="1">
      <alignment horizontal="center"/>
    </xf>
    <xf numFmtId="3" fontId="11" fillId="0" borderId="35" xfId="0" applyNumberFormat="1" applyFont="1" applyBorder="1" applyAlignment="1">
      <alignment horizontal="center"/>
    </xf>
    <xf numFmtId="3" fontId="11" fillId="0" borderId="43" xfId="0" applyNumberFormat="1" applyFont="1" applyBorder="1" applyAlignment="1">
      <alignment horizontal="center"/>
    </xf>
    <xf numFmtId="1" fontId="11" fillId="7" borderId="20" xfId="0" applyNumberFormat="1" applyFont="1" applyFill="1" applyBorder="1" applyAlignment="1">
      <alignment horizontal="center"/>
    </xf>
    <xf numFmtId="0" fontId="11" fillId="6" borderId="29" xfId="0" applyFont="1" applyFill="1" applyBorder="1" applyAlignment="1"/>
    <xf numFmtId="3" fontId="11" fillId="7" borderId="48" xfId="0" applyNumberFormat="1" applyFont="1" applyFill="1" applyBorder="1" applyAlignment="1">
      <alignment horizontal="center"/>
    </xf>
    <xf numFmtId="3" fontId="11" fillId="0" borderId="52" xfId="0" applyNumberFormat="1" applyFont="1" applyBorder="1" applyAlignment="1">
      <alignment horizontal="center"/>
    </xf>
    <xf numFmtId="1" fontId="11" fillId="7" borderId="1" xfId="0" applyNumberFormat="1" applyFont="1" applyFill="1" applyBorder="1" applyAlignment="1">
      <alignment horizontal="center"/>
    </xf>
    <xf numFmtId="0" fontId="12" fillId="0" borderId="41" xfId="0" applyFont="1" applyBorder="1" applyAlignment="1">
      <alignment vertical="center" wrapText="1"/>
    </xf>
    <xf numFmtId="3" fontId="11" fillId="0" borderId="30" xfId="0" applyNumberFormat="1" applyFont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3" fontId="11" fillId="7" borderId="55" xfId="0" applyNumberFormat="1" applyFont="1" applyFill="1" applyBorder="1" applyAlignment="1">
      <alignment horizontal="center" vertical="center"/>
    </xf>
    <xf numFmtId="3" fontId="11" fillId="0" borderId="56" xfId="0" applyNumberFormat="1" applyFont="1" applyBorder="1" applyAlignment="1">
      <alignment horizontal="center" vertical="center"/>
    </xf>
    <xf numFmtId="3" fontId="11" fillId="7" borderId="53" xfId="0" applyNumberFormat="1" applyFont="1" applyFill="1" applyBorder="1" applyAlignment="1">
      <alignment horizontal="center" vertical="center"/>
    </xf>
    <xf numFmtId="3" fontId="11" fillId="7" borderId="32" xfId="0" applyNumberFormat="1" applyFont="1" applyFill="1" applyBorder="1" applyAlignment="1">
      <alignment horizontal="center"/>
    </xf>
    <xf numFmtId="3" fontId="11" fillId="7" borderId="50" xfId="0" applyNumberFormat="1" applyFont="1" applyFill="1" applyBorder="1" applyAlignment="1">
      <alignment horizontal="center"/>
    </xf>
    <xf numFmtId="3" fontId="11" fillId="7" borderId="47" xfId="0" applyNumberFormat="1" applyFont="1" applyFill="1" applyBorder="1" applyAlignment="1">
      <alignment horizontal="center"/>
    </xf>
    <xf numFmtId="3" fontId="11" fillId="7" borderId="47" xfId="0" applyNumberFormat="1" applyFont="1" applyFill="1" applyBorder="1" applyAlignment="1">
      <alignment horizontal="center" vertical="center"/>
    </xf>
    <xf numFmtId="3" fontId="11" fillId="7" borderId="50" xfId="0" applyNumberFormat="1" applyFont="1" applyFill="1" applyBorder="1" applyAlignment="1">
      <alignment horizontal="center" vertical="center"/>
    </xf>
    <xf numFmtId="3" fontId="11" fillId="7" borderId="43" xfId="0" applyNumberFormat="1" applyFont="1" applyFill="1" applyBorder="1" applyAlignment="1">
      <alignment horizontal="center"/>
    </xf>
    <xf numFmtId="3" fontId="11" fillId="7" borderId="56" xfId="0" applyNumberFormat="1" applyFont="1" applyFill="1" applyBorder="1" applyAlignment="1">
      <alignment horizontal="center" vertical="center"/>
    </xf>
    <xf numFmtId="1" fontId="11" fillId="7" borderId="39" xfId="0" applyNumberFormat="1" applyFont="1" applyFill="1" applyBorder="1" applyAlignment="1">
      <alignment horizontal="center"/>
    </xf>
    <xf numFmtId="3" fontId="11" fillId="7" borderId="51" xfId="0" applyNumberFormat="1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 vertical="center"/>
    </xf>
    <xf numFmtId="0" fontId="5" fillId="0" borderId="20" xfId="0" quotePrefix="1" applyFont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6" borderId="23" xfId="0" quotePrefix="1" applyFont="1" applyFill="1" applyBorder="1" applyAlignment="1">
      <alignment horizontal="left" vertical="center" wrapText="1"/>
    </xf>
    <xf numFmtId="0" fontId="6" fillId="6" borderId="38" xfId="0" applyFont="1" applyFill="1" applyBorder="1" applyAlignment="1">
      <alignment vertical="center" wrapText="1"/>
    </xf>
    <xf numFmtId="0" fontId="11" fillId="6" borderId="44" xfId="0" applyFont="1" applyFill="1" applyBorder="1" applyAlignment="1">
      <alignment wrapText="1"/>
    </xf>
    <xf numFmtId="0" fontId="11" fillId="6" borderId="41" xfId="0" applyFont="1" applyFill="1" applyBorder="1" applyAlignment="1"/>
    <xf numFmtId="0" fontId="11" fillId="6" borderId="41" xfId="0" applyFont="1" applyFill="1" applyBorder="1" applyAlignment="1">
      <alignment wrapText="1"/>
    </xf>
    <xf numFmtId="0" fontId="11" fillId="6" borderId="41" xfId="0" applyFont="1" applyFill="1" applyBorder="1" applyAlignment="1">
      <alignment vertical="center"/>
    </xf>
    <xf numFmtId="0" fontId="11" fillId="6" borderId="44" xfId="0" applyFont="1" applyFill="1" applyBorder="1" applyAlignment="1"/>
    <xf numFmtId="0" fontId="11" fillId="6" borderId="40" xfId="0" applyFont="1" applyFill="1" applyBorder="1" applyAlignment="1"/>
    <xf numFmtId="0" fontId="11" fillId="6" borderId="53" xfId="0" applyFont="1" applyFill="1" applyBorder="1" applyAlignment="1">
      <alignment vertical="center" wrapText="1"/>
    </xf>
    <xf numFmtId="0" fontId="4" fillId="3" borderId="39" xfId="0" applyFont="1" applyFill="1" applyBorder="1" applyAlignment="1">
      <alignment horizontal="center" vertical="center"/>
    </xf>
    <xf numFmtId="1" fontId="11" fillId="3" borderId="39" xfId="0" applyNumberFormat="1" applyFont="1" applyFill="1" applyBorder="1" applyAlignment="1">
      <alignment horizontal="center"/>
    </xf>
    <xf numFmtId="3" fontId="11" fillId="0" borderId="57" xfId="0" applyNumberFormat="1" applyFont="1" applyBorder="1" applyAlignment="1">
      <alignment horizontal="center"/>
    </xf>
    <xf numFmtId="0" fontId="4" fillId="7" borderId="39" xfId="0" applyFont="1" applyFill="1" applyBorder="1" applyAlignment="1">
      <alignment horizontal="center" vertical="center" wrapText="1"/>
    </xf>
    <xf numFmtId="0" fontId="12" fillId="6" borderId="0" xfId="0" applyFont="1" applyFill="1" applyAlignment="1">
      <alignment wrapText="1"/>
    </xf>
    <xf numFmtId="0" fontId="12" fillId="6" borderId="0" xfId="0" applyFont="1" applyFill="1" applyAlignment="1"/>
    <xf numFmtId="0" fontId="5" fillId="6" borderId="0" xfId="0" applyFont="1" applyFill="1" applyAlignment="1"/>
    <xf numFmtId="0" fontId="12" fillId="6" borderId="0" xfId="0" applyFont="1" applyFill="1" applyAlignment="1">
      <alignment horizontal="center"/>
    </xf>
    <xf numFmtId="0" fontId="12" fillId="6" borderId="0" xfId="0" applyFont="1" applyFill="1"/>
    <xf numFmtId="0" fontId="5" fillId="6" borderId="0" xfId="0" applyFont="1" applyFill="1" applyAlignment="1">
      <alignment wrapText="1"/>
    </xf>
    <xf numFmtId="0" fontId="5" fillId="6" borderId="0" xfId="0" applyFont="1" applyFill="1" applyAlignment="1">
      <alignment horizontal="center"/>
    </xf>
    <xf numFmtId="0" fontId="12" fillId="0" borderId="0" xfId="0" applyFont="1"/>
    <xf numFmtId="0" fontId="6" fillId="0" borderId="0" xfId="0" applyFont="1"/>
    <xf numFmtId="0" fontId="12" fillId="2" borderId="0" xfId="0" applyFont="1" applyFill="1"/>
    <xf numFmtId="0" fontId="12" fillId="6" borderId="0" xfId="0" applyFont="1" applyFill="1" applyAlignment="1">
      <alignment vertical="center"/>
    </xf>
    <xf numFmtId="0" fontId="12" fillId="0" borderId="0" xfId="0" applyFont="1" applyAlignment="1">
      <alignment wrapText="1"/>
    </xf>
    <xf numFmtId="0" fontId="12" fillId="0" borderId="41" xfId="0" applyFont="1" applyBorder="1" applyAlignment="1">
      <alignment wrapText="1"/>
    </xf>
    <xf numFmtId="3" fontId="12" fillId="0" borderId="10" xfId="0" applyNumberFormat="1" applyFont="1" applyBorder="1" applyAlignment="1">
      <alignment horizontal="center" wrapText="1"/>
    </xf>
    <xf numFmtId="3" fontId="12" fillId="4" borderId="2" xfId="0" applyNumberFormat="1" applyFont="1" applyFill="1" applyBorder="1" applyAlignment="1">
      <alignment horizontal="center"/>
    </xf>
    <xf numFmtId="3" fontId="12" fillId="4" borderId="8" xfId="0" applyNumberFormat="1" applyFont="1" applyFill="1" applyBorder="1" applyAlignment="1">
      <alignment horizontal="center"/>
    </xf>
    <xf numFmtId="3" fontId="12" fillId="4" borderId="28" xfId="0" applyNumberFormat="1" applyFont="1" applyFill="1" applyBorder="1" applyAlignment="1">
      <alignment horizontal="center"/>
    </xf>
    <xf numFmtId="0" fontId="12" fillId="0" borderId="40" xfId="0" applyFont="1" applyBorder="1" applyAlignment="1">
      <alignment wrapText="1"/>
    </xf>
    <xf numFmtId="3" fontId="12" fillId="0" borderId="35" xfId="0" applyNumberFormat="1" applyFont="1" applyBorder="1" applyAlignment="1">
      <alignment horizontal="center" wrapText="1"/>
    </xf>
    <xf numFmtId="0" fontId="14" fillId="8" borderId="23" xfId="0" applyFont="1" applyFill="1" applyBorder="1" applyAlignment="1"/>
    <xf numFmtId="1" fontId="12" fillId="3" borderId="19" xfId="0" applyNumberFormat="1" applyFont="1" applyFill="1" applyBorder="1" applyAlignment="1">
      <alignment horizontal="center"/>
    </xf>
    <xf numFmtId="1" fontId="12" fillId="4" borderId="1" xfId="0" applyNumberFormat="1" applyFont="1" applyFill="1" applyBorder="1" applyAlignment="1">
      <alignment horizontal="center"/>
    </xf>
    <xf numFmtId="1" fontId="12" fillId="3" borderId="1" xfId="0" applyNumberFormat="1" applyFont="1" applyFill="1" applyBorder="1" applyAlignment="1">
      <alignment horizontal="center"/>
    </xf>
    <xf numFmtId="0" fontId="12" fillId="0" borderId="2" xfId="0" applyFont="1" applyBorder="1" applyAlignment="1"/>
    <xf numFmtId="3" fontId="12" fillId="0" borderId="25" xfId="0" applyNumberFormat="1" applyFont="1" applyBorder="1" applyAlignment="1">
      <alignment horizontal="center" vertical="center"/>
    </xf>
    <xf numFmtId="3" fontId="12" fillId="7" borderId="7" xfId="0" applyNumberFormat="1" applyFont="1" applyFill="1" applyBorder="1" applyAlignment="1">
      <alignment horizontal="center" vertical="center"/>
    </xf>
    <xf numFmtId="3" fontId="12" fillId="0" borderId="13" xfId="0" applyNumberFormat="1" applyFont="1" applyBorder="1" applyAlignment="1">
      <alignment horizontal="center" vertical="center"/>
    </xf>
    <xf numFmtId="3" fontId="12" fillId="7" borderId="2" xfId="0" applyNumberFormat="1" applyFont="1" applyFill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/>
    </xf>
    <xf numFmtId="0" fontId="12" fillId="0" borderId="0" xfId="0" applyFont="1" applyBorder="1"/>
    <xf numFmtId="0" fontId="12" fillId="0" borderId="8" xfId="0" applyFont="1" applyBorder="1" applyAlignment="1"/>
    <xf numFmtId="3" fontId="12" fillId="0" borderId="45" xfId="0" applyNumberFormat="1" applyFont="1" applyBorder="1" applyAlignment="1">
      <alignment horizontal="center" vertical="center"/>
    </xf>
    <xf numFmtId="3" fontId="12" fillId="7" borderId="9" xfId="0" applyNumberFormat="1" applyFont="1" applyFill="1" applyBorder="1" applyAlignment="1">
      <alignment horizontal="center" vertical="center"/>
    </xf>
    <xf numFmtId="3" fontId="12" fillId="0" borderId="17" xfId="0" applyNumberFormat="1" applyFont="1" applyBorder="1" applyAlignment="1">
      <alignment horizontal="center" vertical="center"/>
    </xf>
    <xf numFmtId="3" fontId="12" fillId="7" borderId="8" xfId="0" applyNumberFormat="1" applyFont="1" applyFill="1" applyBorder="1" applyAlignment="1">
      <alignment horizontal="center" vertical="center"/>
    </xf>
    <xf numFmtId="3" fontId="12" fillId="0" borderId="8" xfId="0" applyNumberFormat="1" applyFont="1" applyBorder="1" applyAlignment="1">
      <alignment horizontal="center" vertical="center"/>
    </xf>
    <xf numFmtId="0" fontId="12" fillId="0" borderId="44" xfId="0" applyFont="1" applyBorder="1" applyAlignment="1"/>
    <xf numFmtId="3" fontId="12" fillId="0" borderId="44" xfId="0" applyNumberFormat="1" applyFont="1" applyBorder="1" applyAlignment="1">
      <alignment horizontal="center" vertical="center"/>
    </xf>
    <xf numFmtId="3" fontId="12" fillId="0" borderId="15" xfId="0" applyNumberFormat="1" applyFont="1" applyBorder="1" applyAlignment="1">
      <alignment horizontal="center" vertical="center"/>
    </xf>
    <xf numFmtId="0" fontId="12" fillId="0" borderId="41" xfId="0" applyFont="1" applyBorder="1" applyAlignment="1"/>
    <xf numFmtId="3" fontId="12" fillId="0" borderId="41" xfId="0" applyNumberFormat="1" applyFont="1" applyBorder="1" applyAlignment="1">
      <alignment horizontal="center" vertical="center"/>
    </xf>
    <xf numFmtId="3" fontId="12" fillId="0" borderId="11" xfId="0" applyNumberFormat="1" applyFont="1" applyBorder="1" applyAlignment="1">
      <alignment horizontal="center" vertical="center"/>
    </xf>
    <xf numFmtId="3" fontId="12" fillId="7" borderId="48" xfId="0" applyNumberFormat="1" applyFont="1" applyFill="1" applyBorder="1" applyAlignment="1">
      <alignment horizontal="center" vertical="center"/>
    </xf>
    <xf numFmtId="3" fontId="12" fillId="7" borderId="28" xfId="0" applyNumberFormat="1" applyFont="1" applyFill="1" applyBorder="1" applyAlignment="1">
      <alignment horizontal="center" vertical="center"/>
    </xf>
    <xf numFmtId="3" fontId="12" fillId="7" borderId="22" xfId="0" applyNumberFormat="1" applyFont="1" applyFill="1" applyBorder="1" applyAlignment="1">
      <alignment horizontal="center" vertical="center"/>
    </xf>
    <xf numFmtId="3" fontId="12" fillId="7" borderId="21" xfId="0" applyNumberFormat="1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wrapText="1"/>
    </xf>
    <xf numFmtId="3" fontId="12" fillId="0" borderId="40" xfId="0" applyNumberFormat="1" applyFont="1" applyBorder="1" applyAlignment="1">
      <alignment horizontal="center" vertical="center"/>
    </xf>
    <xf numFmtId="3" fontId="12" fillId="0" borderId="31" xfId="0" applyNumberFormat="1" applyFont="1" applyBorder="1" applyAlignment="1">
      <alignment horizontal="center" vertical="center"/>
    </xf>
    <xf numFmtId="0" fontId="12" fillId="2" borderId="27" xfId="0" applyFont="1" applyFill="1" applyBorder="1" applyAlignment="1">
      <alignment vertical="center" wrapText="1"/>
    </xf>
    <xf numFmtId="3" fontId="12" fillId="0" borderId="46" xfId="0" applyNumberFormat="1" applyFont="1" applyBorder="1" applyAlignment="1">
      <alignment horizontal="center" vertical="center"/>
    </xf>
    <xf numFmtId="3" fontId="12" fillId="7" borderId="34" xfId="0" applyNumberFormat="1" applyFont="1" applyFill="1" applyBorder="1" applyAlignment="1">
      <alignment horizontal="center" vertical="center"/>
    </xf>
    <xf numFmtId="3" fontId="12" fillId="0" borderId="49" xfId="0" applyNumberFormat="1" applyFont="1" applyBorder="1" applyAlignment="1">
      <alignment horizontal="center" vertical="center"/>
    </xf>
    <xf numFmtId="3" fontId="12" fillId="0" borderId="42" xfId="0" applyNumberFormat="1" applyFont="1" applyBorder="1" applyAlignment="1">
      <alignment horizontal="center" vertical="center"/>
    </xf>
    <xf numFmtId="3" fontId="12" fillId="7" borderId="33" xfId="0" applyNumberFormat="1" applyFont="1" applyFill="1" applyBorder="1" applyAlignment="1">
      <alignment horizontal="center" vertical="center"/>
    </xf>
    <xf numFmtId="3" fontId="12" fillId="0" borderId="37" xfId="0" applyNumberFormat="1" applyFont="1" applyBorder="1" applyAlignment="1">
      <alignment horizontal="center" vertical="center"/>
    </xf>
    <xf numFmtId="0" fontId="14" fillId="8" borderId="20" xfId="0" applyFont="1" applyFill="1" applyBorder="1" applyAlignment="1"/>
    <xf numFmtId="1" fontId="12" fillId="3" borderId="20" xfId="0" applyNumberFormat="1" applyFont="1" applyFill="1" applyBorder="1" applyAlignment="1">
      <alignment horizontal="center"/>
    </xf>
    <xf numFmtId="1" fontId="12" fillId="4" borderId="20" xfId="0" applyNumberFormat="1" applyFont="1" applyFill="1" applyBorder="1" applyAlignment="1">
      <alignment horizontal="center"/>
    </xf>
    <xf numFmtId="1" fontId="12" fillId="4" borderId="23" xfId="0" applyNumberFormat="1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12" fillId="0" borderId="12" xfId="0" applyFont="1" applyFill="1" applyBorder="1" applyAlignment="1">
      <alignment wrapText="1"/>
    </xf>
    <xf numFmtId="1" fontId="12" fillId="0" borderId="13" xfId="0" applyNumberFormat="1" applyFont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2" fillId="4" borderId="8" xfId="0" applyFont="1" applyFill="1" applyBorder="1" applyAlignment="1">
      <alignment horizontal="center"/>
    </xf>
    <xf numFmtId="1" fontId="12" fillId="0" borderId="25" xfId="0" applyNumberFormat="1" applyFont="1" applyBorder="1" applyAlignment="1">
      <alignment horizontal="center"/>
    </xf>
    <xf numFmtId="0" fontId="12" fillId="0" borderId="10" xfId="0" applyFont="1" applyFill="1" applyBorder="1" applyAlignment="1">
      <alignment wrapText="1"/>
    </xf>
    <xf numFmtId="1" fontId="12" fillId="0" borderId="17" xfId="0" applyNumberFormat="1" applyFont="1" applyBorder="1" applyAlignment="1">
      <alignment horizontal="center"/>
    </xf>
    <xf numFmtId="1" fontId="12" fillId="0" borderId="45" xfId="0" applyNumberFormat="1" applyFont="1" applyBorder="1" applyAlignment="1">
      <alignment horizontal="center"/>
    </xf>
    <xf numFmtId="0" fontId="12" fillId="4" borderId="28" xfId="0" applyFont="1" applyFill="1" applyBorder="1" applyAlignment="1">
      <alignment horizontal="center"/>
    </xf>
    <xf numFmtId="0" fontId="12" fillId="0" borderId="30" xfId="0" applyFont="1" applyFill="1" applyBorder="1" applyAlignment="1">
      <alignment wrapText="1"/>
    </xf>
    <xf numFmtId="1" fontId="12" fillId="0" borderId="37" xfId="0" applyNumberFormat="1" applyFont="1" applyBorder="1" applyAlignment="1">
      <alignment horizontal="center"/>
    </xf>
    <xf numFmtId="1" fontId="12" fillId="0" borderId="49" xfId="0" applyNumberFormat="1" applyFont="1" applyBorder="1" applyAlignment="1">
      <alignment horizontal="center"/>
    </xf>
    <xf numFmtId="0" fontId="5" fillId="5" borderId="20" xfId="0" applyFont="1" applyFill="1" applyBorder="1" applyAlignment="1">
      <alignment wrapText="1"/>
    </xf>
    <xf numFmtId="1" fontId="12" fillId="8" borderId="19" xfId="0" applyNumberFormat="1" applyFont="1" applyFill="1" applyBorder="1" applyAlignment="1">
      <alignment horizontal="center"/>
    </xf>
    <xf numFmtId="1" fontId="12" fillId="8" borderId="1" xfId="0" applyNumberFormat="1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wrapText="1"/>
    </xf>
    <xf numFmtId="0" fontId="12" fillId="2" borderId="0" xfId="0" applyFont="1" applyFill="1" applyBorder="1"/>
    <xf numFmtId="0" fontId="5" fillId="0" borderId="16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3" fontId="12" fillId="4" borderId="9" xfId="0" applyNumberFormat="1" applyFont="1" applyFill="1" applyBorder="1" applyAlignment="1">
      <alignment horizontal="center"/>
    </xf>
    <xf numFmtId="0" fontId="12" fillId="4" borderId="26" xfId="0" applyFont="1" applyFill="1" applyBorder="1" applyAlignment="1">
      <alignment horizontal="center"/>
    </xf>
    <xf numFmtId="0" fontId="12" fillId="4" borderId="48" xfId="0" applyFont="1" applyFill="1" applyBorder="1" applyAlignment="1">
      <alignment horizontal="center"/>
    </xf>
    <xf numFmtId="3" fontId="12" fillId="4" borderId="48" xfId="0" applyNumberFormat="1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/>
    </xf>
    <xf numFmtId="0" fontId="5" fillId="5" borderId="36" xfId="0" applyFont="1" applyFill="1" applyBorder="1" applyAlignment="1">
      <alignment wrapText="1"/>
    </xf>
    <xf numFmtId="0" fontId="12" fillId="0" borderId="0" xfId="0" applyFont="1" applyAlignment="1"/>
    <xf numFmtId="0" fontId="5" fillId="0" borderId="0" xfId="0" applyFont="1" applyAlignment="1"/>
    <xf numFmtId="0" fontId="12" fillId="0" borderId="0" xfId="0" applyFont="1" applyAlignment="1">
      <alignment horizontal="center"/>
    </xf>
    <xf numFmtId="3" fontId="11" fillId="7" borderId="12" xfId="0" applyNumberFormat="1" applyFont="1" applyFill="1" applyBorder="1" applyAlignment="1">
      <alignment horizontal="center"/>
    </xf>
    <xf numFmtId="3" fontId="11" fillId="7" borderId="14" xfId="0" applyNumberFormat="1" applyFont="1" applyFill="1" applyBorder="1" applyAlignment="1">
      <alignment horizontal="center"/>
    </xf>
    <xf numFmtId="3" fontId="11" fillId="7" borderId="10" xfId="0" applyNumberFormat="1" applyFont="1" applyFill="1" applyBorder="1" applyAlignment="1">
      <alignment horizontal="center"/>
    </xf>
    <xf numFmtId="3" fontId="11" fillId="7" borderId="35" xfId="0" applyNumberFormat="1" applyFont="1" applyFill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3" fontId="11" fillId="7" borderId="31" xfId="0" applyNumberFormat="1" applyFont="1" applyFill="1" applyBorder="1" applyAlignment="1">
      <alignment horizontal="center" vertical="center"/>
    </xf>
    <xf numFmtId="0" fontId="4" fillId="3" borderId="62" xfId="0" applyFont="1" applyFill="1" applyBorder="1" applyAlignment="1">
      <alignment horizontal="center" vertical="center"/>
    </xf>
    <xf numFmtId="0" fontId="4" fillId="7" borderId="61" xfId="0" applyFont="1" applyFill="1" applyBorder="1" applyAlignment="1">
      <alignment horizontal="center" vertical="center" wrapText="1"/>
    </xf>
    <xf numFmtId="1" fontId="11" fillId="8" borderId="60" xfId="0" applyNumberFormat="1" applyFont="1" applyFill="1" applyBorder="1" applyAlignment="1">
      <alignment horizontal="center"/>
    </xf>
    <xf numFmtId="1" fontId="11" fillId="3" borderId="63" xfId="0" applyNumberFormat="1" applyFont="1" applyFill="1" applyBorder="1" applyAlignment="1">
      <alignment horizontal="center"/>
    </xf>
    <xf numFmtId="3" fontId="11" fillId="0" borderId="8" xfId="0" applyNumberFormat="1" applyFont="1" applyBorder="1" applyAlignment="1">
      <alignment horizontal="center"/>
    </xf>
    <xf numFmtId="3" fontId="11" fillId="0" borderId="8" xfId="0" applyNumberFormat="1" applyFont="1" applyBorder="1" applyAlignment="1">
      <alignment horizontal="center" vertical="center"/>
    </xf>
    <xf numFmtId="3" fontId="0" fillId="0" borderId="10" xfId="0" applyNumberFormat="1" applyBorder="1" applyAlignment="1">
      <alignment horizontal="center" wrapText="1"/>
    </xf>
    <xf numFmtId="3" fontId="0" fillId="4" borderId="2" xfId="0" applyNumberFormat="1" applyFont="1" applyFill="1" applyBorder="1" applyAlignment="1">
      <alignment horizontal="center"/>
    </xf>
    <xf numFmtId="3" fontId="0" fillId="4" borderId="28" xfId="0" applyNumberFormat="1" applyFont="1" applyFill="1" applyBorder="1" applyAlignment="1">
      <alignment horizontal="center"/>
    </xf>
    <xf numFmtId="3" fontId="0" fillId="0" borderId="35" xfId="0" applyNumberFormat="1" applyBorder="1" applyAlignment="1">
      <alignment horizontal="center" wrapText="1"/>
    </xf>
    <xf numFmtId="1" fontId="0" fillId="3" borderId="19" xfId="0" applyNumberFormat="1" applyFont="1" applyFill="1" applyBorder="1" applyAlignment="1">
      <alignment horizontal="center"/>
    </xf>
    <xf numFmtId="1" fontId="0" fillId="4" borderId="1" xfId="0" applyNumberFormat="1" applyFont="1" applyFill="1" applyBorder="1" applyAlignment="1">
      <alignment horizontal="center"/>
    </xf>
    <xf numFmtId="0" fontId="4" fillId="3" borderId="59" xfId="0" applyFont="1" applyFill="1" applyBorder="1" applyAlignment="1">
      <alignment horizontal="center" vertical="center"/>
    </xf>
    <xf numFmtId="0" fontId="4" fillId="4" borderId="64" xfId="0" applyFont="1" applyFill="1" applyBorder="1" applyAlignment="1">
      <alignment horizontal="center" vertical="center" wrapText="1"/>
    </xf>
    <xf numFmtId="3" fontId="0" fillId="0" borderId="38" xfId="0" applyNumberFormat="1" applyBorder="1" applyAlignment="1">
      <alignment horizontal="center" vertical="center"/>
    </xf>
    <xf numFmtId="3" fontId="0" fillId="7" borderId="65" xfId="0" applyNumberFormat="1" applyFill="1" applyBorder="1" applyAlignment="1">
      <alignment horizontal="center" vertical="center"/>
    </xf>
    <xf numFmtId="3" fontId="0" fillId="0" borderId="44" xfId="0" applyNumberFormat="1" applyBorder="1" applyAlignment="1">
      <alignment horizontal="center" vertical="center"/>
    </xf>
    <xf numFmtId="3" fontId="0" fillId="7" borderId="2" xfId="0" applyNumberFormat="1" applyFill="1" applyBorder="1" applyAlignment="1">
      <alignment horizontal="center" vertical="center"/>
    </xf>
    <xf numFmtId="3" fontId="0" fillId="0" borderId="41" xfId="0" applyNumberFormat="1" applyBorder="1" applyAlignment="1">
      <alignment horizontal="center" vertical="center"/>
    </xf>
    <xf numFmtId="3" fontId="0" fillId="7" borderId="8" xfId="0" applyNumberFormat="1" applyFill="1" applyBorder="1" applyAlignment="1">
      <alignment horizontal="center" vertical="center"/>
    </xf>
    <xf numFmtId="3" fontId="0" fillId="7" borderId="21" xfId="0" applyNumberFormat="1" applyFill="1" applyBorder="1" applyAlignment="1">
      <alignment horizontal="center" vertical="center"/>
    </xf>
    <xf numFmtId="3" fontId="0" fillId="0" borderId="44" xfId="0" applyNumberFormat="1" applyBorder="1" applyAlignment="1">
      <alignment horizontal="center" vertical="center"/>
    </xf>
    <xf numFmtId="3" fontId="0" fillId="7" borderId="2" xfId="0" applyNumberFormat="1" applyFill="1" applyBorder="1" applyAlignment="1">
      <alignment horizontal="center" vertical="center"/>
    </xf>
    <xf numFmtId="3" fontId="0" fillId="7" borderId="28" xfId="0" applyNumberFormat="1" applyFill="1" applyBorder="1" applyAlignment="1">
      <alignment horizontal="center" vertical="center"/>
    </xf>
    <xf numFmtId="3" fontId="0" fillId="0" borderId="40" xfId="0" applyNumberFormat="1" applyBorder="1" applyAlignment="1">
      <alignment horizontal="center" vertical="center"/>
    </xf>
    <xf numFmtId="3" fontId="0" fillId="7" borderId="33" xfId="0" applyNumberFormat="1" applyFill="1" applyBorder="1" applyAlignment="1">
      <alignment horizontal="center" vertical="center"/>
    </xf>
    <xf numFmtId="1" fontId="0" fillId="3" borderId="20" xfId="0" applyNumberFormat="1" applyFont="1" applyFill="1" applyBorder="1" applyAlignment="1">
      <alignment horizontal="center"/>
    </xf>
    <xf numFmtId="1" fontId="0" fillId="4" borderId="23" xfId="0" applyNumberFormat="1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1" fontId="0" fillId="0" borderId="13" xfId="0" applyNumberFormat="1" applyFont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1" fontId="0" fillId="0" borderId="17" xfId="0" applyNumberFormat="1" applyFont="1" applyBorder="1" applyAlignment="1">
      <alignment horizontal="center"/>
    </xf>
    <xf numFmtId="0" fontId="0" fillId="4" borderId="8" xfId="0" applyFont="1" applyFill="1" applyBorder="1" applyAlignment="1">
      <alignment horizontal="center"/>
    </xf>
    <xf numFmtId="0" fontId="0" fillId="4" borderId="28" xfId="0" applyFont="1" applyFill="1" applyBorder="1" applyAlignment="1">
      <alignment horizontal="center"/>
    </xf>
    <xf numFmtId="1" fontId="0" fillId="0" borderId="37" xfId="0" applyNumberFormat="1" applyFont="1" applyBorder="1" applyAlignment="1">
      <alignment horizontal="center"/>
    </xf>
    <xf numFmtId="1" fontId="0" fillId="8" borderId="19" xfId="0" applyNumberFormat="1" applyFont="1" applyFill="1" applyBorder="1" applyAlignment="1">
      <alignment horizontal="center"/>
    </xf>
    <xf numFmtId="3" fontId="11" fillId="7" borderId="36" xfId="0" applyNumberFormat="1" applyFont="1" applyFill="1" applyBorder="1" applyAlignment="1">
      <alignment horizontal="center" vertical="center"/>
    </xf>
    <xf numFmtId="3" fontId="11" fillId="7" borderId="40" xfId="0" applyNumberFormat="1" applyFont="1" applyFill="1" applyBorder="1" applyAlignment="1">
      <alignment horizontal="center" vertical="center"/>
    </xf>
    <xf numFmtId="3" fontId="0" fillId="4" borderId="8" xfId="0" applyNumberFormat="1" applyFont="1" applyFill="1" applyBorder="1" applyAlignment="1">
      <alignment horizontal="center"/>
    </xf>
    <xf numFmtId="3" fontId="0" fillId="7" borderId="12" xfId="0" applyNumberFormat="1" applyFill="1" applyBorder="1" applyAlignment="1">
      <alignment horizontal="center" vertical="center"/>
    </xf>
    <xf numFmtId="3" fontId="0" fillId="7" borderId="10" xfId="0" applyNumberFormat="1" applyFill="1" applyBorder="1" applyAlignment="1">
      <alignment horizontal="center" vertical="center"/>
    </xf>
    <xf numFmtId="0" fontId="15" fillId="6" borderId="0" xfId="0" quotePrefix="1" applyFont="1" applyFill="1" applyAlignment="1">
      <alignment horizontal="right"/>
    </xf>
    <xf numFmtId="0" fontId="15" fillId="6" borderId="0" xfId="0" applyFont="1" applyFill="1" applyAlignment="1">
      <alignment horizontal="right"/>
    </xf>
    <xf numFmtId="0" fontId="15" fillId="6" borderId="0" xfId="0" quotePrefix="1" applyFont="1" applyFill="1" applyAlignment="1">
      <alignment horizontal="left"/>
    </xf>
    <xf numFmtId="0" fontId="15" fillId="6" borderId="0" xfId="0" applyFont="1" applyFill="1" applyAlignment="1">
      <alignment horizontal="left"/>
    </xf>
    <xf numFmtId="0" fontId="14" fillId="6" borderId="0" xfId="0" applyFont="1" applyFill="1" applyBorder="1" applyAlignment="1"/>
    <xf numFmtId="1" fontId="12" fillId="6" borderId="0" xfId="0" applyNumberFormat="1" applyFont="1" applyFill="1" applyBorder="1" applyAlignment="1">
      <alignment horizontal="center"/>
    </xf>
    <xf numFmtId="1" fontId="0" fillId="6" borderId="0" xfId="0" applyNumberFormat="1" applyFont="1" applyFill="1" applyBorder="1" applyAlignment="1">
      <alignment horizontal="center"/>
    </xf>
    <xf numFmtId="0" fontId="4" fillId="6" borderId="23" xfId="0" applyFont="1" applyFill="1" applyBorder="1" applyAlignment="1">
      <alignment horizontal="center" vertical="center" wrapText="1"/>
    </xf>
    <xf numFmtId="0" fontId="4" fillId="6" borderId="39" xfId="0" applyFont="1" applyFill="1" applyBorder="1" applyAlignment="1">
      <alignment horizontal="center" vertical="center" wrapText="1"/>
    </xf>
    <xf numFmtId="0" fontId="0" fillId="6" borderId="38" xfId="0" applyFont="1" applyFill="1" applyBorder="1" applyAlignment="1">
      <alignment horizontal="center"/>
    </xf>
    <xf numFmtId="0" fontId="0" fillId="6" borderId="32" xfId="0" applyFont="1" applyFill="1" applyBorder="1" applyAlignment="1">
      <alignment horizontal="center"/>
    </xf>
    <xf numFmtId="0" fontId="0" fillId="6" borderId="41" xfId="0" applyFont="1" applyFill="1" applyBorder="1" applyAlignment="1">
      <alignment horizontal="center"/>
    </xf>
    <xf numFmtId="0" fontId="0" fillId="6" borderId="47" xfId="0" applyFont="1" applyFill="1" applyBorder="1" applyAlignment="1">
      <alignment horizontal="center"/>
    </xf>
    <xf numFmtId="0" fontId="0" fillId="6" borderId="53" xfId="0" applyFont="1" applyFill="1" applyBorder="1" applyAlignment="1">
      <alignment horizontal="center"/>
    </xf>
    <xf numFmtId="0" fontId="0" fillId="6" borderId="56" xfId="0" applyFont="1" applyFill="1" applyBorder="1" applyAlignment="1">
      <alignment horizontal="center"/>
    </xf>
    <xf numFmtId="1" fontId="0" fillId="8" borderId="23" xfId="0" applyNumberFormat="1" applyFont="1" applyFill="1" applyBorder="1" applyAlignment="1">
      <alignment horizontal="center"/>
    </xf>
    <xf numFmtId="1" fontId="0" fillId="8" borderId="39" xfId="0" applyNumberFormat="1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 vertical="center" wrapText="1"/>
    </xf>
    <xf numFmtId="0" fontId="0" fillId="0" borderId="66" xfId="0" applyFont="1" applyFill="1" applyBorder="1" applyAlignment="1">
      <alignment horizontal="center"/>
    </xf>
    <xf numFmtId="0" fontId="0" fillId="0" borderId="32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47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56" xfId="0" applyFont="1" applyFill="1" applyBorder="1" applyAlignment="1">
      <alignment horizontal="center"/>
    </xf>
    <xf numFmtId="3" fontId="0" fillId="6" borderId="41" xfId="0" applyNumberFormat="1" applyFont="1" applyFill="1" applyBorder="1" applyAlignment="1">
      <alignment horizontal="center"/>
    </xf>
    <xf numFmtId="3" fontId="0" fillId="6" borderId="47" xfId="0" applyNumberFormat="1" applyFont="1" applyFill="1" applyBorder="1" applyAlignment="1">
      <alignment horizontal="center"/>
    </xf>
    <xf numFmtId="3" fontId="0" fillId="6" borderId="53" xfId="0" applyNumberFormat="1" applyFont="1" applyFill="1" applyBorder="1" applyAlignment="1">
      <alignment horizontal="center"/>
    </xf>
    <xf numFmtId="3" fontId="0" fillId="6" borderId="56" xfId="0" applyNumberFormat="1" applyFont="1" applyFill="1" applyBorder="1" applyAlignment="1">
      <alignment horizontal="center"/>
    </xf>
    <xf numFmtId="17" fontId="5" fillId="8" borderId="23" xfId="0" applyNumberFormat="1" applyFont="1" applyFill="1" applyBorder="1" applyAlignment="1">
      <alignment horizontal="center" vertical="center"/>
    </xf>
    <xf numFmtId="17" fontId="5" fillId="8" borderId="24" xfId="0" applyNumberFormat="1" applyFont="1" applyFill="1" applyBorder="1" applyAlignment="1">
      <alignment horizontal="center" vertical="center"/>
    </xf>
    <xf numFmtId="3" fontId="0" fillId="0" borderId="40" xfId="0" applyNumberFormat="1" applyBorder="1" applyAlignment="1">
      <alignment horizontal="center" vertical="center"/>
    </xf>
    <xf numFmtId="3" fontId="0" fillId="0" borderId="54" xfId="0" applyNumberFormat="1" applyBorder="1" applyAlignment="1">
      <alignment horizontal="center" vertical="center"/>
    </xf>
    <xf numFmtId="3" fontId="0" fillId="0" borderId="44" xfId="0" applyNumberFormat="1" applyBorder="1" applyAlignment="1">
      <alignment horizontal="center" vertical="center"/>
    </xf>
    <xf numFmtId="3" fontId="0" fillId="7" borderId="28" xfId="0" applyNumberFormat="1" applyFill="1" applyBorder="1" applyAlignment="1">
      <alignment horizontal="center" vertical="center"/>
    </xf>
    <xf numFmtId="3" fontId="0" fillId="7" borderId="21" xfId="0" applyNumberFormat="1" applyFill="1" applyBorder="1" applyAlignment="1">
      <alignment horizontal="center" vertical="center"/>
    </xf>
    <xf numFmtId="3" fontId="0" fillId="7" borderId="2" xfId="0" applyNumberFormat="1" applyFill="1" applyBorder="1" applyAlignment="1">
      <alignment horizontal="center" vertical="center"/>
    </xf>
    <xf numFmtId="3" fontId="11" fillId="0" borderId="35" xfId="0" applyNumberFormat="1" applyFont="1" applyBorder="1" applyAlignment="1">
      <alignment horizontal="center" vertical="center"/>
    </xf>
    <xf numFmtId="3" fontId="11" fillId="0" borderId="14" xfId="0" applyNumberFormat="1" applyFont="1" applyBorder="1" applyAlignment="1">
      <alignment horizontal="center" vertical="center"/>
    </xf>
    <xf numFmtId="3" fontId="11" fillId="7" borderId="35" xfId="0" applyNumberFormat="1" applyFont="1" applyFill="1" applyBorder="1" applyAlignment="1">
      <alignment horizontal="center" vertical="center"/>
    </xf>
    <xf numFmtId="3" fontId="11" fillId="7" borderId="14" xfId="0" applyNumberFormat="1" applyFont="1" applyFill="1" applyBorder="1" applyAlignment="1">
      <alignment horizontal="center" vertical="center"/>
    </xf>
    <xf numFmtId="17" fontId="14" fillId="8" borderId="1" xfId="0" applyNumberFormat="1" applyFont="1" applyFill="1" applyBorder="1" applyAlignment="1">
      <alignment horizontal="center" vertical="center"/>
    </xf>
    <xf numFmtId="0" fontId="14" fillId="8" borderId="5" xfId="0" applyFont="1" applyFill="1" applyBorder="1" applyAlignment="1">
      <alignment horizontal="center" vertical="center"/>
    </xf>
    <xf numFmtId="3" fontId="12" fillId="0" borderId="40" xfId="0" applyNumberFormat="1" applyFont="1" applyBorder="1" applyAlignment="1">
      <alignment horizontal="center" vertical="center"/>
    </xf>
    <xf numFmtId="3" fontId="12" fillId="0" borderId="54" xfId="0" applyNumberFormat="1" applyFont="1" applyBorder="1" applyAlignment="1">
      <alignment horizontal="center" vertical="center"/>
    </xf>
    <xf numFmtId="3" fontId="12" fillId="0" borderId="44" xfId="0" applyNumberFormat="1" applyFont="1" applyBorder="1" applyAlignment="1">
      <alignment horizontal="center" vertical="center"/>
    </xf>
    <xf numFmtId="3" fontId="12" fillId="7" borderId="28" xfId="0" applyNumberFormat="1" applyFont="1" applyFill="1" applyBorder="1" applyAlignment="1">
      <alignment horizontal="center" vertical="center"/>
    </xf>
    <xf numFmtId="3" fontId="12" fillId="7" borderId="21" xfId="0" applyNumberFormat="1" applyFont="1" applyFill="1" applyBorder="1" applyAlignment="1">
      <alignment horizontal="center" vertical="center"/>
    </xf>
    <xf numFmtId="3" fontId="12" fillId="7" borderId="2" xfId="0" applyNumberFormat="1" applyFont="1" applyFill="1" applyBorder="1" applyAlignment="1">
      <alignment horizontal="center" vertical="center"/>
    </xf>
    <xf numFmtId="3" fontId="12" fillId="0" borderId="31" xfId="0" applyNumberFormat="1" applyFont="1" applyBorder="1" applyAlignment="1">
      <alignment horizontal="center" vertical="center"/>
    </xf>
    <xf numFmtId="3" fontId="12" fillId="0" borderId="0" xfId="0" applyNumberFormat="1" applyFont="1" applyBorder="1" applyAlignment="1">
      <alignment horizontal="center" vertical="center"/>
    </xf>
    <xf numFmtId="3" fontId="12" fillId="0" borderId="15" xfId="0" applyNumberFormat="1" applyFont="1" applyBorder="1" applyAlignment="1">
      <alignment horizontal="center" vertical="center"/>
    </xf>
    <xf numFmtId="17" fontId="5" fillId="8" borderId="16" xfId="0" applyNumberFormat="1" applyFont="1" applyFill="1" applyBorder="1" applyAlignment="1">
      <alignment horizontal="center" vertical="center"/>
    </xf>
    <xf numFmtId="17" fontId="5" fillId="8" borderId="58" xfId="0" applyNumberFormat="1" applyFont="1" applyFill="1" applyBorder="1" applyAlignment="1">
      <alignment horizontal="center" vertical="center"/>
    </xf>
    <xf numFmtId="3" fontId="11" fillId="0" borderId="43" xfId="0" applyNumberFormat="1" applyFont="1" applyBorder="1" applyAlignment="1">
      <alignment horizontal="center" vertical="center"/>
    </xf>
    <xf numFmtId="3" fontId="11" fillId="0" borderId="50" xfId="0" applyNumberFormat="1" applyFont="1" applyBorder="1" applyAlignment="1">
      <alignment horizontal="center" vertical="center"/>
    </xf>
    <xf numFmtId="3" fontId="0" fillId="7" borderId="35" xfId="0" applyNumberFormat="1" applyFill="1" applyBorder="1" applyAlignment="1">
      <alignment horizontal="center" vertical="center"/>
    </xf>
    <xf numFmtId="3" fontId="0" fillId="7" borderId="52" xfId="0" applyNumberFormat="1" applyFill="1" applyBorder="1" applyAlignment="1">
      <alignment horizontal="center" vertical="center"/>
    </xf>
    <xf numFmtId="3" fontId="0" fillId="7" borderId="14" xfId="0" applyNumberFormat="1" applyFill="1" applyBorder="1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/>
    </xf>
    <xf numFmtId="0" fontId="22" fillId="6" borderId="0" xfId="0" applyFont="1" applyFill="1" applyAlignment="1">
      <alignment horizontal="center" vertical="center"/>
    </xf>
    <xf numFmtId="0" fontId="22" fillId="6" borderId="0" xfId="0" applyFont="1" applyFill="1" applyAlignment="1">
      <alignment horizontal="center" wrapText="1"/>
    </xf>
    <xf numFmtId="0" fontId="22" fillId="6" borderId="0" xfId="0" applyFont="1" applyFill="1" applyAlignment="1">
      <alignment wrapText="1"/>
    </xf>
    <xf numFmtId="0" fontId="22" fillId="6" borderId="0" xfId="0" applyFont="1" applyFill="1" applyAlignment="1"/>
    <xf numFmtId="0" fontId="23" fillId="6" borderId="0" xfId="0" applyFont="1" applyFill="1" applyAlignment="1"/>
    <xf numFmtId="0" fontId="22" fillId="6" borderId="0" xfId="0" applyFont="1" applyFill="1" applyAlignment="1">
      <alignment horizontal="center"/>
    </xf>
    <xf numFmtId="0" fontId="23" fillId="6" borderId="0" xfId="0" applyFont="1" applyFill="1" applyAlignment="1">
      <alignment horizontal="center"/>
    </xf>
    <xf numFmtId="0" fontId="23" fillId="6" borderId="0" xfId="0" applyFont="1" applyFill="1" applyAlignment="1">
      <alignment horizontal="center"/>
    </xf>
    <xf numFmtId="0" fontId="23" fillId="6" borderId="0" xfId="0" applyFont="1" applyFill="1" applyAlignment="1">
      <alignment horizontal="center" vertical="center"/>
    </xf>
    <xf numFmtId="0" fontId="24" fillId="6" borderId="0" xfId="0" applyFont="1" applyFill="1" applyAlignment="1">
      <alignment horizontal="center" wrapText="1"/>
    </xf>
    <xf numFmtId="0" fontId="24" fillId="6" borderId="0" xfId="0" applyFont="1" applyFill="1" applyAlignment="1">
      <alignment horizontal="center" wrapText="1"/>
    </xf>
    <xf numFmtId="0" fontId="24" fillId="10" borderId="12" xfId="0" applyFont="1" applyFill="1" applyBorder="1" applyAlignment="1">
      <alignment horizontal="center" vertical="center"/>
    </xf>
    <xf numFmtId="0" fontId="24" fillId="9" borderId="5" xfId="0" applyFont="1" applyFill="1" applyBorder="1" applyAlignment="1">
      <alignment horizontal="center" vertical="center"/>
    </xf>
    <xf numFmtId="0" fontId="24" fillId="10" borderId="30" xfId="0" applyFont="1" applyFill="1" applyBorder="1" applyAlignment="1">
      <alignment horizontal="center" vertical="center"/>
    </xf>
    <xf numFmtId="0" fontId="25" fillId="0" borderId="25" xfId="0" quotePrefix="1" applyFont="1" applyBorder="1" applyAlignment="1">
      <alignment horizontal="center" vertical="center"/>
    </xf>
    <xf numFmtId="0" fontId="22" fillId="2" borderId="45" xfId="0" quotePrefix="1" applyFont="1" applyFill="1" applyBorder="1" applyAlignment="1">
      <alignment horizontal="center" vertical="center"/>
    </xf>
    <xf numFmtId="0" fontId="22" fillId="0" borderId="45" xfId="0" quotePrefix="1" applyFont="1" applyBorder="1" applyAlignment="1">
      <alignment horizontal="center" vertical="center"/>
    </xf>
    <xf numFmtId="0" fontId="22" fillId="0" borderId="46" xfId="0" quotePrefix="1" applyFont="1" applyBorder="1" applyAlignment="1">
      <alignment horizontal="center" vertical="center"/>
    </xf>
    <xf numFmtId="0" fontId="24" fillId="10" borderId="7" xfId="0" applyFont="1" applyFill="1" applyBorder="1" applyAlignment="1">
      <alignment horizontal="center" vertical="center" wrapText="1"/>
    </xf>
    <xf numFmtId="171" fontId="26" fillId="0" borderId="9" xfId="14" applyNumberFormat="1" applyFont="1" applyBorder="1" applyAlignment="1">
      <alignment horizontal="center" vertical="center"/>
    </xf>
    <xf numFmtId="9" fontId="26" fillId="0" borderId="9" xfId="14" applyFont="1" applyBorder="1" applyAlignment="1">
      <alignment horizontal="center" vertical="center"/>
    </xf>
    <xf numFmtId="9" fontId="26" fillId="0" borderId="34" xfId="14" applyFont="1" applyBorder="1" applyAlignment="1">
      <alignment horizontal="center" vertical="center"/>
    </xf>
    <xf numFmtId="0" fontId="24" fillId="10" borderId="38" xfId="0" applyFont="1" applyFill="1" applyBorder="1" applyAlignment="1">
      <alignment horizontal="center" vertical="center"/>
    </xf>
    <xf numFmtId="0" fontId="24" fillId="10" borderId="53" xfId="0" applyFont="1" applyFill="1" applyBorder="1" applyAlignment="1">
      <alignment horizontal="center" vertical="center"/>
    </xf>
    <xf numFmtId="0" fontId="25" fillId="6" borderId="3" xfId="0" applyFont="1" applyFill="1" applyBorder="1" applyAlignment="1">
      <alignment horizontal="center" vertical="center" wrapText="1"/>
    </xf>
    <xf numFmtId="0" fontId="22" fillId="6" borderId="26" xfId="0" applyFont="1" applyFill="1" applyBorder="1" applyAlignment="1">
      <alignment horizontal="center" wrapText="1"/>
    </xf>
    <xf numFmtId="0" fontId="22" fillId="6" borderId="26" xfId="0" applyFont="1" applyFill="1" applyBorder="1" applyAlignment="1">
      <alignment horizontal="center" vertical="center" wrapText="1"/>
    </xf>
    <xf numFmtId="0" fontId="22" fillId="6" borderId="29" xfId="0" applyFont="1" applyFill="1" applyBorder="1" applyAlignment="1">
      <alignment horizontal="center" wrapText="1"/>
    </xf>
    <xf numFmtId="0" fontId="24" fillId="9" borderId="1" xfId="0" applyFont="1" applyFill="1" applyBorder="1" applyAlignment="1">
      <alignment horizontal="center" vertical="center"/>
    </xf>
    <xf numFmtId="0" fontId="24" fillId="10" borderId="25" xfId="0" applyFont="1" applyFill="1" applyBorder="1" applyAlignment="1">
      <alignment horizontal="center" vertical="center" wrapText="1"/>
    </xf>
    <xf numFmtId="3" fontId="22" fillId="0" borderId="45" xfId="0" applyNumberFormat="1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22" fillId="0" borderId="67" xfId="0" applyFont="1" applyBorder="1" applyAlignment="1">
      <alignment horizontal="center" vertical="center"/>
    </xf>
  </cellXfs>
  <cellStyles count="15">
    <cellStyle name="Excel Built-in Normal" xfId="8" xr:uid="{00000000-0005-0000-0000-000000000000}"/>
    <cellStyle name="Excel Built-in Percent" xfId="9" xr:uid="{00000000-0005-0000-0000-000001000000}"/>
    <cellStyle name="Normal" xfId="0" builtinId="0"/>
    <cellStyle name="Normal 2" xfId="1" xr:uid="{00000000-0005-0000-0000-000003000000}"/>
    <cellStyle name="Porcentagem" xfId="14" builtinId="5"/>
    <cellStyle name="Porcentagem 2" xfId="2" xr:uid="{00000000-0005-0000-0000-000004000000}"/>
    <cellStyle name="Separador de milhares 2" xfId="3" xr:uid="{00000000-0005-0000-0000-000005000000}"/>
    <cellStyle name="Separador de milhares 2 2" xfId="4" xr:uid="{00000000-0005-0000-0000-000006000000}"/>
    <cellStyle name="Separador de milhares 2 2 2" xfId="10" xr:uid="{00000000-0005-0000-0000-000007000000}"/>
    <cellStyle name="Vírgula 2" xfId="5" xr:uid="{00000000-0005-0000-0000-000008000000}"/>
    <cellStyle name="Vírgula 2 2" xfId="6" xr:uid="{00000000-0005-0000-0000-000009000000}"/>
    <cellStyle name="Vírgula 2 2 2" xfId="12" xr:uid="{00000000-0005-0000-0000-00000A000000}"/>
    <cellStyle name="Vírgula 2 3" xfId="11" xr:uid="{00000000-0005-0000-0000-00000B000000}"/>
    <cellStyle name="Vírgula 3" xfId="7" xr:uid="{00000000-0005-0000-0000-00000C000000}"/>
    <cellStyle name="Vírgula 3 2" xfId="13" xr:uid="{00000000-0005-0000-0000-00000D000000}"/>
  </cellStyles>
  <dxfs count="6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FF9999"/>
      <color rgb="FFFF7C80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585108</xdr:colOff>
      <xdr:row>0</xdr:row>
      <xdr:rowOff>85726</xdr:rowOff>
    </xdr:from>
    <xdr:to>
      <xdr:col>0</xdr:col>
      <xdr:colOff>1605643</xdr:colOff>
      <xdr:row>4</xdr:row>
      <xdr:rowOff>153293</xdr:rowOff>
    </xdr:to>
    <xdr:pic>
      <xdr:nvPicPr>
        <xdr:cNvPr id="63318" name="Picture 6">
          <a:extLst>
            <a:ext uri="{FF2B5EF4-FFF2-40B4-BE49-F238E27FC236}">
              <a16:creationId xmlns:a16="http://schemas.microsoft.com/office/drawing/2014/main" id="{00000000-0008-0000-0000-000056F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108" y="85726"/>
          <a:ext cx="1020535" cy="992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54430</xdr:colOff>
      <xdr:row>0</xdr:row>
      <xdr:rowOff>108856</xdr:rowOff>
    </xdr:from>
    <xdr:to>
      <xdr:col>6</xdr:col>
      <xdr:colOff>843643</xdr:colOff>
      <xdr:row>3</xdr:row>
      <xdr:rowOff>108856</xdr:rowOff>
    </xdr:to>
    <xdr:pic>
      <xdr:nvPicPr>
        <xdr:cNvPr id="63319" name="Picture 600">
          <a:extLst>
            <a:ext uri="{FF2B5EF4-FFF2-40B4-BE49-F238E27FC236}">
              <a16:creationId xmlns:a16="http://schemas.microsoft.com/office/drawing/2014/main" id="{00000000-0008-0000-0000-000057F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7894" y="108856"/>
          <a:ext cx="789213" cy="69396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152400</xdr:rowOff>
    </xdr:from>
    <xdr:to>
      <xdr:col>1</xdr:col>
      <xdr:colOff>581025</xdr:colOff>
      <xdr:row>2</xdr:row>
      <xdr:rowOff>165987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C8EB08D5-FB8C-457A-BA3F-9BF057B76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9296400"/>
          <a:ext cx="428625" cy="416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A1:AI98"/>
  <sheetViews>
    <sheetView tabSelected="1" view="pageBreakPreview" zoomScale="70" zoomScaleNormal="70" zoomScaleSheetLayoutView="70" workbookViewId="0">
      <selection activeCell="AN73" sqref="AN73"/>
    </sheetView>
  </sheetViews>
  <sheetFormatPr defaultRowHeight="12.75" x14ac:dyDescent="0.2"/>
  <cols>
    <col min="1" max="1" width="49.140625" style="84" customWidth="1"/>
    <col min="2" max="2" width="13.140625" style="84" customWidth="1"/>
    <col min="3" max="3" width="16.42578125" style="84" hidden="1" customWidth="1"/>
    <col min="4" max="4" width="13.42578125" style="163" hidden="1" customWidth="1"/>
    <col min="5" max="5" width="15.28515625" style="163" hidden="1" customWidth="1"/>
    <col min="6" max="6" width="14.28515625" style="164" hidden="1" customWidth="1"/>
    <col min="7" max="7" width="15.42578125" style="164" hidden="1" customWidth="1"/>
    <col min="8" max="8" width="14.42578125" style="165" hidden="1" customWidth="1"/>
    <col min="9" max="9" width="14.85546875" style="163" hidden="1" customWidth="1"/>
    <col min="10" max="10" width="11.42578125" style="80" hidden="1" customWidth="1"/>
    <col min="11" max="11" width="14.85546875" style="80" hidden="1" customWidth="1"/>
    <col min="12" max="12" width="7.140625" style="80" hidden="1" customWidth="1"/>
    <col min="13" max="13" width="14.85546875" style="80" hidden="1" customWidth="1"/>
    <col min="14" max="14" width="7.140625" style="80" hidden="1" customWidth="1"/>
    <col min="15" max="15" width="14.85546875" style="80" hidden="1" customWidth="1"/>
    <col min="16" max="16" width="7.140625" style="80" hidden="1" customWidth="1"/>
    <col min="17" max="17" width="14.85546875" style="80" hidden="1" customWidth="1"/>
    <col min="18" max="18" width="7.140625" style="80" hidden="1" customWidth="1"/>
    <col min="19" max="19" width="15.85546875" style="80" hidden="1" customWidth="1"/>
    <col min="20" max="20" width="13.5703125" style="80" hidden="1" customWidth="1"/>
    <col min="21" max="21" width="14.85546875" style="80" hidden="1" customWidth="1"/>
    <col min="22" max="22" width="11.140625" style="80" hidden="1" customWidth="1"/>
    <col min="23" max="23" width="15" style="80" hidden="1" customWidth="1"/>
    <col min="24" max="24" width="9" style="80" hidden="1" customWidth="1"/>
    <col min="25" max="25" width="14.85546875" style="80" hidden="1" customWidth="1"/>
    <col min="26" max="26" width="12.85546875" style="80" customWidth="1"/>
    <col min="27" max="27" width="16.28515625" style="80" customWidth="1"/>
    <col min="28" max="28" width="12.140625" style="80" customWidth="1"/>
    <col min="29" max="29" width="14.85546875" style="80" bestFit="1" customWidth="1"/>
    <col min="30" max="30" width="13" style="80" customWidth="1"/>
    <col min="31" max="31" width="19.85546875" style="80" customWidth="1"/>
    <col min="32" max="32" width="10.85546875" style="80" customWidth="1"/>
    <col min="33" max="33" width="14.85546875" style="80" bestFit="1" customWidth="1"/>
    <col min="34" max="34" width="11.85546875" style="80" customWidth="1"/>
    <col min="35" max="35" width="14.85546875" style="80" bestFit="1" customWidth="1"/>
    <col min="36" max="16384" width="9.140625" style="80"/>
  </cols>
  <sheetData>
    <row r="1" spans="1:35" s="77" customFormat="1" ht="18" customHeight="1" x14ac:dyDescent="0.2">
      <c r="A1" s="73"/>
      <c r="B1" s="73"/>
      <c r="C1" s="73"/>
      <c r="D1" s="74"/>
      <c r="E1" s="74"/>
      <c r="F1" s="75"/>
      <c r="G1" s="75"/>
      <c r="H1" s="76"/>
      <c r="I1" s="74"/>
    </row>
    <row r="2" spans="1:35" s="77" customFormat="1" ht="18" customHeight="1" x14ac:dyDescent="0.25">
      <c r="A2" s="215"/>
      <c r="B2" s="215" t="s">
        <v>86</v>
      </c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</row>
    <row r="3" spans="1:35" s="77" customFormat="1" ht="18" customHeight="1" x14ac:dyDescent="0.25">
      <c r="A3" s="215"/>
      <c r="B3" s="215" t="s">
        <v>85</v>
      </c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AA3" s="213"/>
    </row>
    <row r="4" spans="1:35" s="77" customFormat="1" ht="18" customHeight="1" thickBot="1" x14ac:dyDescent="0.25">
      <c r="A4" s="78"/>
      <c r="B4" s="78"/>
      <c r="C4" s="78"/>
      <c r="D4" s="79"/>
      <c r="E4" s="79"/>
      <c r="F4" s="79"/>
      <c r="G4" s="79"/>
      <c r="H4" s="79"/>
      <c r="I4" s="79"/>
    </row>
    <row r="5" spans="1:35" ht="18" customHeight="1" thickBot="1" x14ac:dyDescent="0.25">
      <c r="A5" s="73"/>
      <c r="B5" s="264">
        <v>42948</v>
      </c>
      <c r="C5" s="265"/>
      <c r="D5" s="241">
        <v>42979</v>
      </c>
      <c r="E5" s="242"/>
      <c r="F5" s="241">
        <v>43009</v>
      </c>
      <c r="G5" s="242"/>
      <c r="H5" s="241">
        <v>43040</v>
      </c>
      <c r="I5" s="242"/>
      <c r="J5" s="241">
        <v>43070</v>
      </c>
      <c r="K5" s="242"/>
      <c r="L5" s="241">
        <v>43101</v>
      </c>
      <c r="M5" s="242"/>
      <c r="N5" s="241">
        <v>43132</v>
      </c>
      <c r="O5" s="242"/>
      <c r="P5" s="241">
        <v>43160</v>
      </c>
      <c r="Q5" s="242"/>
      <c r="R5" s="241">
        <v>43191</v>
      </c>
      <c r="S5" s="242"/>
      <c r="T5" s="241">
        <v>43221</v>
      </c>
      <c r="U5" s="242"/>
      <c r="V5" s="241">
        <v>43252</v>
      </c>
      <c r="W5" s="242"/>
      <c r="X5" s="241">
        <v>43282</v>
      </c>
      <c r="Y5" s="242"/>
      <c r="Z5" s="253">
        <v>43313</v>
      </c>
      <c r="AA5" s="254"/>
      <c r="AB5" s="253">
        <v>43344</v>
      </c>
      <c r="AC5" s="254"/>
      <c r="AD5" s="253">
        <v>43374</v>
      </c>
      <c r="AE5" s="254"/>
      <c r="AF5" s="253">
        <v>43405</v>
      </c>
      <c r="AG5" s="254"/>
      <c r="AH5" s="253">
        <v>43435</v>
      </c>
      <c r="AI5" s="254"/>
    </row>
    <row r="6" spans="1:35" s="81" customFormat="1" ht="102" customHeight="1" thickBot="1" x14ac:dyDescent="0.25">
      <c r="A6" s="60" t="s">
        <v>80</v>
      </c>
      <c r="B6" s="57" t="s">
        <v>0</v>
      </c>
      <c r="C6" s="72" t="s">
        <v>55</v>
      </c>
      <c r="D6" s="69" t="s">
        <v>0</v>
      </c>
      <c r="E6" s="26" t="s">
        <v>55</v>
      </c>
      <c r="F6" s="2" t="s">
        <v>0</v>
      </c>
      <c r="G6" s="26" t="s">
        <v>55</v>
      </c>
      <c r="H6" s="2" t="s">
        <v>0</v>
      </c>
      <c r="I6" s="26" t="s">
        <v>55</v>
      </c>
      <c r="J6" s="2" t="s">
        <v>0</v>
      </c>
      <c r="K6" s="26" t="s">
        <v>55</v>
      </c>
      <c r="L6" s="2" t="s">
        <v>0</v>
      </c>
      <c r="M6" s="26" t="s">
        <v>55</v>
      </c>
      <c r="N6" s="2" t="s">
        <v>0</v>
      </c>
      <c r="O6" s="26" t="s">
        <v>55</v>
      </c>
      <c r="P6" s="2" t="s">
        <v>0</v>
      </c>
      <c r="Q6" s="26" t="s">
        <v>55</v>
      </c>
      <c r="R6" s="2" t="s">
        <v>0</v>
      </c>
      <c r="S6" s="26" t="s">
        <v>55</v>
      </c>
      <c r="T6" s="2" t="s">
        <v>0</v>
      </c>
      <c r="U6" s="26" t="s">
        <v>55</v>
      </c>
      <c r="V6" s="2" t="s">
        <v>0</v>
      </c>
      <c r="W6" s="26" t="s">
        <v>55</v>
      </c>
      <c r="X6" s="2" t="s">
        <v>0</v>
      </c>
      <c r="Y6" s="72" t="s">
        <v>55</v>
      </c>
      <c r="Z6" s="172" t="s">
        <v>0</v>
      </c>
      <c r="AA6" s="173" t="s">
        <v>55</v>
      </c>
      <c r="AB6" s="172" t="s">
        <v>0</v>
      </c>
      <c r="AC6" s="173" t="s">
        <v>55</v>
      </c>
      <c r="AD6" s="172" t="s">
        <v>0</v>
      </c>
      <c r="AE6" s="173" t="s">
        <v>55</v>
      </c>
      <c r="AF6" s="172" t="s">
        <v>0</v>
      </c>
      <c r="AG6" s="173" t="s">
        <v>55</v>
      </c>
      <c r="AH6" s="172" t="s">
        <v>0</v>
      </c>
      <c r="AI6" s="173" t="s">
        <v>55</v>
      </c>
    </row>
    <row r="7" spans="1:35" s="81" customFormat="1" ht="17.25" customHeight="1" x14ac:dyDescent="0.2">
      <c r="A7" s="61" t="s">
        <v>59</v>
      </c>
      <c r="B7" s="27">
        <v>50</v>
      </c>
      <c r="C7" s="48">
        <v>48</v>
      </c>
      <c r="D7" s="29">
        <v>50</v>
      </c>
      <c r="E7" s="48">
        <v>24</v>
      </c>
      <c r="F7" s="27">
        <v>50</v>
      </c>
      <c r="G7" s="28">
        <v>28</v>
      </c>
      <c r="H7" s="27">
        <v>50</v>
      </c>
      <c r="I7" s="28">
        <v>63</v>
      </c>
      <c r="J7" s="27">
        <v>50</v>
      </c>
      <c r="K7" s="21">
        <v>56</v>
      </c>
      <c r="L7" s="27">
        <v>50</v>
      </c>
      <c r="M7" s="21">
        <v>38</v>
      </c>
      <c r="N7" s="27">
        <v>50</v>
      </c>
      <c r="O7" s="28">
        <v>25</v>
      </c>
      <c r="P7" s="27">
        <v>50</v>
      </c>
      <c r="Q7" s="21">
        <v>88</v>
      </c>
      <c r="R7" s="27">
        <v>50</v>
      </c>
      <c r="S7" s="21">
        <v>94</v>
      </c>
      <c r="T7" s="27">
        <v>50</v>
      </c>
      <c r="U7" s="21">
        <v>88</v>
      </c>
      <c r="V7" s="27">
        <v>50</v>
      </c>
      <c r="W7" s="21">
        <v>81</v>
      </c>
      <c r="X7" s="27">
        <v>50</v>
      </c>
      <c r="Y7" s="166">
        <v>53</v>
      </c>
      <c r="Z7" s="27">
        <v>50</v>
      </c>
      <c r="AA7" s="28">
        <v>60</v>
      </c>
      <c r="AB7" s="27">
        <v>50</v>
      </c>
      <c r="AC7" s="21">
        <v>57</v>
      </c>
      <c r="AD7" s="27">
        <v>50</v>
      </c>
      <c r="AE7" s="30">
        <v>42</v>
      </c>
      <c r="AF7" s="27">
        <v>50</v>
      </c>
      <c r="AG7" s="30">
        <v>61</v>
      </c>
      <c r="AH7" s="27">
        <v>50</v>
      </c>
      <c r="AI7" s="21">
        <v>53</v>
      </c>
    </row>
    <row r="8" spans="1:35" s="82" customFormat="1" ht="18" customHeight="1" x14ac:dyDescent="0.2">
      <c r="A8" s="62" t="s">
        <v>3</v>
      </c>
      <c r="B8" s="8">
        <v>33</v>
      </c>
      <c r="C8" s="49">
        <v>11</v>
      </c>
      <c r="D8" s="17">
        <v>33</v>
      </c>
      <c r="E8" s="49">
        <v>4</v>
      </c>
      <c r="F8" s="8">
        <v>33</v>
      </c>
      <c r="G8" s="30">
        <v>6</v>
      </c>
      <c r="H8" s="8">
        <v>33</v>
      </c>
      <c r="I8" s="30">
        <v>5</v>
      </c>
      <c r="J8" s="8">
        <v>33</v>
      </c>
      <c r="K8" s="22">
        <v>7</v>
      </c>
      <c r="L8" s="8">
        <v>33</v>
      </c>
      <c r="M8" s="22">
        <v>0</v>
      </c>
      <c r="N8" s="8">
        <v>33</v>
      </c>
      <c r="O8" s="30">
        <v>8</v>
      </c>
      <c r="P8" s="8">
        <v>33</v>
      </c>
      <c r="Q8" s="22">
        <v>7</v>
      </c>
      <c r="R8" s="8">
        <v>33</v>
      </c>
      <c r="S8" s="22">
        <v>2</v>
      </c>
      <c r="T8" s="8">
        <v>33</v>
      </c>
      <c r="U8" s="22">
        <v>0</v>
      </c>
      <c r="V8" s="8">
        <v>33</v>
      </c>
      <c r="W8" s="22">
        <v>7</v>
      </c>
      <c r="X8" s="8">
        <v>33</v>
      </c>
      <c r="Y8" s="167">
        <v>4</v>
      </c>
      <c r="Z8" s="8">
        <v>33</v>
      </c>
      <c r="AA8" s="30">
        <v>5</v>
      </c>
      <c r="AB8" s="8">
        <v>33</v>
      </c>
      <c r="AC8" s="22">
        <v>6</v>
      </c>
      <c r="AD8" s="8">
        <v>33</v>
      </c>
      <c r="AE8" s="30">
        <v>2</v>
      </c>
      <c r="AF8" s="8">
        <v>33</v>
      </c>
      <c r="AG8" s="30">
        <v>6</v>
      </c>
      <c r="AH8" s="8">
        <v>33</v>
      </c>
      <c r="AI8" s="22">
        <v>7</v>
      </c>
    </row>
    <row r="9" spans="1:35" ht="18" customHeight="1" x14ac:dyDescent="0.2">
      <c r="A9" s="63" t="s">
        <v>4</v>
      </c>
      <c r="B9" s="8">
        <v>400</v>
      </c>
      <c r="C9" s="50">
        <v>509</v>
      </c>
      <c r="D9" s="17">
        <v>400</v>
      </c>
      <c r="E9" s="50">
        <v>392</v>
      </c>
      <c r="F9" s="8">
        <v>400</v>
      </c>
      <c r="G9" s="31">
        <v>357</v>
      </c>
      <c r="H9" s="8">
        <v>400</v>
      </c>
      <c r="I9" s="31">
        <v>290</v>
      </c>
      <c r="J9" s="8">
        <v>400</v>
      </c>
      <c r="K9" s="23">
        <v>394</v>
      </c>
      <c r="L9" s="8">
        <v>400</v>
      </c>
      <c r="M9" s="23">
        <v>451</v>
      </c>
      <c r="N9" s="8">
        <v>400</v>
      </c>
      <c r="O9" s="31">
        <v>393</v>
      </c>
      <c r="P9" s="8">
        <v>400</v>
      </c>
      <c r="Q9" s="23">
        <v>394</v>
      </c>
      <c r="R9" s="8">
        <v>400</v>
      </c>
      <c r="S9" s="23">
        <v>489</v>
      </c>
      <c r="T9" s="8">
        <v>400</v>
      </c>
      <c r="U9" s="23">
        <v>440</v>
      </c>
      <c r="V9" s="8">
        <v>400</v>
      </c>
      <c r="W9" s="23">
        <v>392</v>
      </c>
      <c r="X9" s="8">
        <v>400</v>
      </c>
      <c r="Y9" s="168">
        <v>315</v>
      </c>
      <c r="Z9" s="8">
        <v>400</v>
      </c>
      <c r="AA9" s="31">
        <v>485</v>
      </c>
      <c r="AB9" s="8">
        <v>400</v>
      </c>
      <c r="AC9" s="23">
        <v>381</v>
      </c>
      <c r="AD9" s="8">
        <v>400</v>
      </c>
      <c r="AE9" s="31">
        <v>349</v>
      </c>
      <c r="AF9" s="8">
        <v>400</v>
      </c>
      <c r="AG9" s="31">
        <v>359</v>
      </c>
      <c r="AH9" s="8">
        <v>400</v>
      </c>
      <c r="AI9" s="23">
        <v>333</v>
      </c>
    </row>
    <row r="10" spans="1:35" ht="18" customHeight="1" x14ac:dyDescent="0.2">
      <c r="A10" s="64" t="s">
        <v>5</v>
      </c>
      <c r="B10" s="8">
        <v>103</v>
      </c>
      <c r="C10" s="50">
        <v>109</v>
      </c>
      <c r="D10" s="17">
        <v>103</v>
      </c>
      <c r="E10" s="50">
        <v>63</v>
      </c>
      <c r="F10" s="8">
        <v>103</v>
      </c>
      <c r="G10" s="31">
        <v>74</v>
      </c>
      <c r="H10" s="8">
        <v>103</v>
      </c>
      <c r="I10" s="31">
        <v>76</v>
      </c>
      <c r="J10" s="8">
        <v>103</v>
      </c>
      <c r="K10" s="23">
        <v>63</v>
      </c>
      <c r="L10" s="8">
        <v>103</v>
      </c>
      <c r="M10" s="23">
        <v>76</v>
      </c>
      <c r="N10" s="8">
        <v>103</v>
      </c>
      <c r="O10" s="31">
        <v>61</v>
      </c>
      <c r="P10" s="8">
        <v>103</v>
      </c>
      <c r="Q10" s="23">
        <v>80</v>
      </c>
      <c r="R10" s="8">
        <v>103</v>
      </c>
      <c r="S10" s="23">
        <v>83</v>
      </c>
      <c r="T10" s="8">
        <v>103</v>
      </c>
      <c r="U10" s="23">
        <v>67</v>
      </c>
      <c r="V10" s="8">
        <v>103</v>
      </c>
      <c r="W10" s="23">
        <v>61</v>
      </c>
      <c r="X10" s="8">
        <v>103</v>
      </c>
      <c r="Y10" s="168">
        <v>44</v>
      </c>
      <c r="Z10" s="8">
        <v>103</v>
      </c>
      <c r="AA10" s="31">
        <v>56</v>
      </c>
      <c r="AB10" s="8">
        <v>103</v>
      </c>
      <c r="AC10" s="23">
        <v>59</v>
      </c>
      <c r="AD10" s="8">
        <v>103</v>
      </c>
      <c r="AE10" s="31">
        <v>82</v>
      </c>
      <c r="AF10" s="8">
        <v>103</v>
      </c>
      <c r="AG10" s="31">
        <v>77</v>
      </c>
      <c r="AH10" s="8">
        <v>103</v>
      </c>
      <c r="AI10" s="23">
        <v>49</v>
      </c>
    </row>
    <row r="11" spans="1:35" ht="18" customHeight="1" x14ac:dyDescent="0.2">
      <c r="A11" s="63" t="s">
        <v>6</v>
      </c>
      <c r="B11" s="8">
        <v>148</v>
      </c>
      <c r="C11" s="50">
        <v>90</v>
      </c>
      <c r="D11" s="17">
        <v>148</v>
      </c>
      <c r="E11" s="50">
        <v>83</v>
      </c>
      <c r="F11" s="8">
        <v>148</v>
      </c>
      <c r="G11" s="31">
        <v>91</v>
      </c>
      <c r="H11" s="8">
        <v>148</v>
      </c>
      <c r="I11" s="31">
        <v>121</v>
      </c>
      <c r="J11" s="8">
        <v>148</v>
      </c>
      <c r="K11" s="23">
        <v>99</v>
      </c>
      <c r="L11" s="8">
        <v>148</v>
      </c>
      <c r="M11" s="23">
        <v>100</v>
      </c>
      <c r="N11" s="8">
        <v>148</v>
      </c>
      <c r="O11" s="31">
        <v>71</v>
      </c>
      <c r="P11" s="8">
        <v>148</v>
      </c>
      <c r="Q11" s="23">
        <v>94</v>
      </c>
      <c r="R11" s="8">
        <v>148</v>
      </c>
      <c r="S11" s="23">
        <v>44</v>
      </c>
      <c r="T11" s="8">
        <v>148</v>
      </c>
      <c r="U11" s="23">
        <v>110</v>
      </c>
      <c r="V11" s="8">
        <v>148</v>
      </c>
      <c r="W11" s="23">
        <v>109</v>
      </c>
      <c r="X11" s="8">
        <v>148</v>
      </c>
      <c r="Y11" s="168">
        <v>123</v>
      </c>
      <c r="Z11" s="8">
        <v>148</v>
      </c>
      <c r="AA11" s="31">
        <v>102</v>
      </c>
      <c r="AB11" s="8">
        <v>148</v>
      </c>
      <c r="AC11" s="23">
        <v>119</v>
      </c>
      <c r="AD11" s="8">
        <v>148</v>
      </c>
      <c r="AE11" s="31">
        <v>149</v>
      </c>
      <c r="AF11" s="8">
        <v>148</v>
      </c>
      <c r="AG11" s="31">
        <v>128</v>
      </c>
      <c r="AH11" s="8">
        <v>148</v>
      </c>
      <c r="AI11" s="23">
        <v>107</v>
      </c>
    </row>
    <row r="12" spans="1:35" ht="18" customHeight="1" x14ac:dyDescent="0.2">
      <c r="A12" s="63" t="s">
        <v>7</v>
      </c>
      <c r="B12" s="8">
        <v>330</v>
      </c>
      <c r="C12" s="50">
        <v>403</v>
      </c>
      <c r="D12" s="17">
        <v>330</v>
      </c>
      <c r="E12" s="50">
        <v>355</v>
      </c>
      <c r="F12" s="8">
        <v>330</v>
      </c>
      <c r="G12" s="31">
        <v>452</v>
      </c>
      <c r="H12" s="8">
        <v>330</v>
      </c>
      <c r="I12" s="31">
        <v>329</v>
      </c>
      <c r="J12" s="8">
        <v>330</v>
      </c>
      <c r="K12" s="23">
        <v>380</v>
      </c>
      <c r="L12" s="8">
        <v>330</v>
      </c>
      <c r="M12" s="23">
        <v>447</v>
      </c>
      <c r="N12" s="8">
        <v>330</v>
      </c>
      <c r="O12" s="31">
        <v>336</v>
      </c>
      <c r="P12" s="8">
        <v>330</v>
      </c>
      <c r="Q12" s="23">
        <v>331</v>
      </c>
      <c r="R12" s="8">
        <v>330</v>
      </c>
      <c r="S12" s="23">
        <v>411</v>
      </c>
      <c r="T12" s="8">
        <v>330</v>
      </c>
      <c r="U12" s="23">
        <v>162</v>
      </c>
      <c r="V12" s="8">
        <v>330</v>
      </c>
      <c r="W12" s="23">
        <v>276</v>
      </c>
      <c r="X12" s="8">
        <v>330</v>
      </c>
      <c r="Y12" s="168">
        <v>108</v>
      </c>
      <c r="Z12" s="8">
        <v>330</v>
      </c>
      <c r="AA12" s="31">
        <v>204</v>
      </c>
      <c r="AB12" s="8">
        <v>330</v>
      </c>
      <c r="AC12" s="23">
        <v>165</v>
      </c>
      <c r="AD12" s="8">
        <v>330</v>
      </c>
      <c r="AE12" s="31">
        <v>109</v>
      </c>
      <c r="AF12" s="8">
        <v>330</v>
      </c>
      <c r="AG12" s="31">
        <v>58</v>
      </c>
      <c r="AH12" s="8">
        <v>330</v>
      </c>
      <c r="AI12" s="23">
        <v>90</v>
      </c>
    </row>
    <row r="13" spans="1:35" ht="18" customHeight="1" x14ac:dyDescent="0.2">
      <c r="A13" s="63" t="s">
        <v>8</v>
      </c>
      <c r="B13" s="8">
        <v>77</v>
      </c>
      <c r="C13" s="50">
        <v>94</v>
      </c>
      <c r="D13" s="17">
        <v>77</v>
      </c>
      <c r="E13" s="50">
        <v>77</v>
      </c>
      <c r="F13" s="8">
        <v>77</v>
      </c>
      <c r="G13" s="31">
        <v>75</v>
      </c>
      <c r="H13" s="8">
        <v>77</v>
      </c>
      <c r="I13" s="31">
        <v>45</v>
      </c>
      <c r="J13" s="8">
        <v>77</v>
      </c>
      <c r="K13" s="24">
        <v>88</v>
      </c>
      <c r="L13" s="8">
        <v>77</v>
      </c>
      <c r="M13" s="24">
        <v>83</v>
      </c>
      <c r="N13" s="8">
        <v>77</v>
      </c>
      <c r="O13" s="31">
        <v>84</v>
      </c>
      <c r="P13" s="8">
        <v>77</v>
      </c>
      <c r="Q13" s="24">
        <v>87</v>
      </c>
      <c r="R13" s="8">
        <v>77</v>
      </c>
      <c r="S13" s="24">
        <v>56</v>
      </c>
      <c r="T13" s="8">
        <v>77</v>
      </c>
      <c r="U13" s="24">
        <v>42</v>
      </c>
      <c r="V13" s="8">
        <v>77</v>
      </c>
      <c r="W13" s="24">
        <v>72</v>
      </c>
      <c r="X13" s="8">
        <v>77</v>
      </c>
      <c r="Y13" s="169">
        <v>53</v>
      </c>
      <c r="Z13" s="8">
        <v>77</v>
      </c>
      <c r="AA13" s="31">
        <v>99</v>
      </c>
      <c r="AB13" s="8">
        <v>77</v>
      </c>
      <c r="AC13" s="24">
        <v>90</v>
      </c>
      <c r="AD13" s="8">
        <v>77</v>
      </c>
      <c r="AE13" s="31">
        <v>98</v>
      </c>
      <c r="AF13" s="8">
        <v>77</v>
      </c>
      <c r="AG13" s="31">
        <v>82</v>
      </c>
      <c r="AH13" s="8">
        <v>77</v>
      </c>
      <c r="AI13" s="24">
        <v>103</v>
      </c>
    </row>
    <row r="14" spans="1:35" ht="18" customHeight="1" x14ac:dyDescent="0.2">
      <c r="A14" s="63" t="s">
        <v>9</v>
      </c>
      <c r="B14" s="8">
        <v>836</v>
      </c>
      <c r="C14" s="50">
        <v>858</v>
      </c>
      <c r="D14" s="17">
        <v>836</v>
      </c>
      <c r="E14" s="50">
        <v>878</v>
      </c>
      <c r="F14" s="8">
        <v>836</v>
      </c>
      <c r="G14" s="31">
        <v>963</v>
      </c>
      <c r="H14" s="8">
        <v>836</v>
      </c>
      <c r="I14" s="31">
        <v>824</v>
      </c>
      <c r="J14" s="8">
        <v>836</v>
      </c>
      <c r="K14" s="23">
        <v>635</v>
      </c>
      <c r="L14" s="8">
        <v>836</v>
      </c>
      <c r="M14" s="23">
        <v>762</v>
      </c>
      <c r="N14" s="8">
        <v>836</v>
      </c>
      <c r="O14" s="31">
        <v>611</v>
      </c>
      <c r="P14" s="8">
        <v>836</v>
      </c>
      <c r="Q14" s="23">
        <v>590</v>
      </c>
      <c r="R14" s="8">
        <v>836</v>
      </c>
      <c r="S14" s="23">
        <v>665</v>
      </c>
      <c r="T14" s="8">
        <v>836</v>
      </c>
      <c r="U14" s="23">
        <v>633</v>
      </c>
      <c r="V14" s="8">
        <v>836</v>
      </c>
      <c r="W14" s="23">
        <v>721</v>
      </c>
      <c r="X14" s="8">
        <v>836</v>
      </c>
      <c r="Y14" s="168">
        <v>531</v>
      </c>
      <c r="Z14" s="8">
        <v>836</v>
      </c>
      <c r="AA14" s="31">
        <v>793</v>
      </c>
      <c r="AB14" s="8">
        <v>836</v>
      </c>
      <c r="AC14" s="23">
        <v>794</v>
      </c>
      <c r="AD14" s="8">
        <v>836</v>
      </c>
      <c r="AE14" s="31">
        <v>866</v>
      </c>
      <c r="AF14" s="8">
        <v>836</v>
      </c>
      <c r="AG14" s="31">
        <v>781</v>
      </c>
      <c r="AH14" s="8">
        <v>836</v>
      </c>
      <c r="AI14" s="23">
        <v>672</v>
      </c>
    </row>
    <row r="15" spans="1:35" ht="18" customHeight="1" x14ac:dyDescent="0.2">
      <c r="A15" s="64" t="s">
        <v>10</v>
      </c>
      <c r="B15" s="9">
        <v>17</v>
      </c>
      <c r="C15" s="50">
        <v>29</v>
      </c>
      <c r="D15" s="18">
        <v>17</v>
      </c>
      <c r="E15" s="50">
        <v>22</v>
      </c>
      <c r="F15" s="9">
        <v>17</v>
      </c>
      <c r="G15" s="31">
        <v>16</v>
      </c>
      <c r="H15" s="9">
        <v>17</v>
      </c>
      <c r="I15" s="31">
        <v>34</v>
      </c>
      <c r="J15" s="9">
        <v>17</v>
      </c>
      <c r="K15" s="22">
        <v>31</v>
      </c>
      <c r="L15" s="9">
        <v>17</v>
      </c>
      <c r="M15" s="22">
        <v>17</v>
      </c>
      <c r="N15" s="9">
        <v>17</v>
      </c>
      <c r="O15" s="31">
        <v>20</v>
      </c>
      <c r="P15" s="9">
        <v>17</v>
      </c>
      <c r="Q15" s="22">
        <v>15</v>
      </c>
      <c r="R15" s="9">
        <v>17</v>
      </c>
      <c r="S15" s="22">
        <v>15</v>
      </c>
      <c r="T15" s="9">
        <v>17</v>
      </c>
      <c r="U15" s="22">
        <v>27</v>
      </c>
      <c r="V15" s="9">
        <v>17</v>
      </c>
      <c r="W15" s="22">
        <v>19</v>
      </c>
      <c r="X15" s="9">
        <v>17</v>
      </c>
      <c r="Y15" s="167">
        <v>19</v>
      </c>
      <c r="Z15" s="9">
        <v>17</v>
      </c>
      <c r="AA15" s="31">
        <v>13</v>
      </c>
      <c r="AB15" s="9">
        <v>17</v>
      </c>
      <c r="AC15" s="22">
        <v>28</v>
      </c>
      <c r="AD15" s="9">
        <v>17</v>
      </c>
      <c r="AE15" s="31">
        <v>26</v>
      </c>
      <c r="AF15" s="9">
        <v>17</v>
      </c>
      <c r="AG15" s="31">
        <v>13</v>
      </c>
      <c r="AH15" s="9">
        <v>17</v>
      </c>
      <c r="AI15" s="22">
        <v>14</v>
      </c>
    </row>
    <row r="16" spans="1:35" ht="18" customHeight="1" x14ac:dyDescent="0.2">
      <c r="A16" s="63" t="s">
        <v>11</v>
      </c>
      <c r="B16" s="8">
        <v>35</v>
      </c>
      <c r="C16" s="50">
        <v>37</v>
      </c>
      <c r="D16" s="17">
        <v>35</v>
      </c>
      <c r="E16" s="50">
        <v>46</v>
      </c>
      <c r="F16" s="8">
        <v>35</v>
      </c>
      <c r="G16" s="31">
        <v>14</v>
      </c>
      <c r="H16" s="8">
        <v>35</v>
      </c>
      <c r="I16" s="31">
        <v>9</v>
      </c>
      <c r="J16" s="8">
        <v>35</v>
      </c>
      <c r="K16" s="23">
        <v>4</v>
      </c>
      <c r="L16" s="8">
        <v>35</v>
      </c>
      <c r="M16" s="23">
        <v>3</v>
      </c>
      <c r="N16" s="8">
        <v>35</v>
      </c>
      <c r="O16" s="31">
        <v>22</v>
      </c>
      <c r="P16" s="8">
        <v>35</v>
      </c>
      <c r="Q16" s="23">
        <v>27</v>
      </c>
      <c r="R16" s="8">
        <v>35</v>
      </c>
      <c r="S16" s="23">
        <v>40</v>
      </c>
      <c r="T16" s="8">
        <v>35</v>
      </c>
      <c r="U16" s="23">
        <v>62</v>
      </c>
      <c r="V16" s="8">
        <v>35</v>
      </c>
      <c r="W16" s="23">
        <v>61</v>
      </c>
      <c r="X16" s="8">
        <v>35</v>
      </c>
      <c r="Y16" s="168">
        <v>48</v>
      </c>
      <c r="Z16" s="8">
        <v>35</v>
      </c>
      <c r="AA16" s="31">
        <v>52</v>
      </c>
      <c r="AB16" s="8">
        <v>35</v>
      </c>
      <c r="AC16" s="23">
        <v>47</v>
      </c>
      <c r="AD16" s="8">
        <v>35</v>
      </c>
      <c r="AE16" s="31">
        <v>67</v>
      </c>
      <c r="AF16" s="8">
        <v>35</v>
      </c>
      <c r="AG16" s="31">
        <v>43</v>
      </c>
      <c r="AH16" s="8">
        <v>35</v>
      </c>
      <c r="AI16" s="23">
        <v>36</v>
      </c>
    </row>
    <row r="17" spans="1:35" ht="18" customHeight="1" x14ac:dyDescent="0.2">
      <c r="A17" s="64" t="s">
        <v>12</v>
      </c>
      <c r="B17" s="9">
        <v>40</v>
      </c>
      <c r="C17" s="50">
        <v>1</v>
      </c>
      <c r="D17" s="18">
        <v>40</v>
      </c>
      <c r="E17" s="50">
        <v>23</v>
      </c>
      <c r="F17" s="9">
        <v>40</v>
      </c>
      <c r="G17" s="31">
        <v>5</v>
      </c>
      <c r="H17" s="9">
        <v>40</v>
      </c>
      <c r="I17" s="31">
        <v>14</v>
      </c>
      <c r="J17" s="9">
        <v>40</v>
      </c>
      <c r="K17" s="23">
        <v>8</v>
      </c>
      <c r="L17" s="9">
        <v>40</v>
      </c>
      <c r="M17" s="23">
        <v>17</v>
      </c>
      <c r="N17" s="9">
        <v>40</v>
      </c>
      <c r="O17" s="31">
        <v>13</v>
      </c>
      <c r="P17" s="9">
        <v>40</v>
      </c>
      <c r="Q17" s="23">
        <v>12</v>
      </c>
      <c r="R17" s="9">
        <v>40</v>
      </c>
      <c r="S17" s="23">
        <v>11</v>
      </c>
      <c r="T17" s="9">
        <v>40</v>
      </c>
      <c r="U17" s="23">
        <v>10</v>
      </c>
      <c r="V17" s="9">
        <v>40</v>
      </c>
      <c r="W17" s="23">
        <v>11</v>
      </c>
      <c r="X17" s="9">
        <v>40</v>
      </c>
      <c r="Y17" s="168">
        <v>15</v>
      </c>
      <c r="Z17" s="9">
        <v>40</v>
      </c>
      <c r="AA17" s="31">
        <v>9</v>
      </c>
      <c r="AB17" s="9">
        <v>40</v>
      </c>
      <c r="AC17" s="23">
        <v>22</v>
      </c>
      <c r="AD17" s="9">
        <v>40</v>
      </c>
      <c r="AE17" s="31">
        <v>27</v>
      </c>
      <c r="AF17" s="9">
        <v>40</v>
      </c>
      <c r="AG17" s="31">
        <v>26</v>
      </c>
      <c r="AH17" s="9">
        <v>40</v>
      </c>
      <c r="AI17" s="23">
        <v>17</v>
      </c>
    </row>
    <row r="18" spans="1:35" ht="18" customHeight="1" x14ac:dyDescent="0.2">
      <c r="A18" s="65" t="s">
        <v>13</v>
      </c>
      <c r="B18" s="6">
        <v>980</v>
      </c>
      <c r="C18" s="50">
        <v>606</v>
      </c>
      <c r="D18" s="19">
        <v>980</v>
      </c>
      <c r="E18" s="50">
        <v>674</v>
      </c>
      <c r="F18" s="6">
        <v>980</v>
      </c>
      <c r="G18" s="31">
        <v>537</v>
      </c>
      <c r="H18" s="6">
        <v>980</v>
      </c>
      <c r="I18" s="31">
        <v>586</v>
      </c>
      <c r="J18" s="6">
        <v>980</v>
      </c>
      <c r="K18" s="23">
        <v>554</v>
      </c>
      <c r="L18" s="6">
        <v>980</v>
      </c>
      <c r="M18" s="23">
        <v>547</v>
      </c>
      <c r="N18" s="6">
        <v>980</v>
      </c>
      <c r="O18" s="31">
        <v>531</v>
      </c>
      <c r="P18" s="6">
        <v>980</v>
      </c>
      <c r="Q18" s="23">
        <v>529</v>
      </c>
      <c r="R18" s="6">
        <v>980</v>
      </c>
      <c r="S18" s="23">
        <v>554</v>
      </c>
      <c r="T18" s="6">
        <v>980</v>
      </c>
      <c r="U18" s="23">
        <v>534</v>
      </c>
      <c r="V18" s="6">
        <v>980</v>
      </c>
      <c r="W18" s="23">
        <v>555</v>
      </c>
      <c r="X18" s="6">
        <v>980</v>
      </c>
      <c r="Y18" s="168">
        <v>391</v>
      </c>
      <c r="Z18" s="6">
        <v>980</v>
      </c>
      <c r="AA18" s="31">
        <v>522</v>
      </c>
      <c r="AB18" s="6">
        <v>980</v>
      </c>
      <c r="AC18" s="23">
        <v>378</v>
      </c>
      <c r="AD18" s="6">
        <v>980</v>
      </c>
      <c r="AE18" s="31">
        <v>537</v>
      </c>
      <c r="AF18" s="6">
        <v>980</v>
      </c>
      <c r="AG18" s="31">
        <v>464</v>
      </c>
      <c r="AH18" s="6">
        <v>980</v>
      </c>
      <c r="AI18" s="23">
        <v>446</v>
      </c>
    </row>
    <row r="19" spans="1:35" ht="18" customHeight="1" x14ac:dyDescent="0.2">
      <c r="A19" s="63" t="s">
        <v>14</v>
      </c>
      <c r="B19" s="10">
        <v>304</v>
      </c>
      <c r="C19" s="50">
        <v>349</v>
      </c>
      <c r="D19" s="16">
        <v>304</v>
      </c>
      <c r="E19" s="50">
        <v>285</v>
      </c>
      <c r="F19" s="10">
        <v>304</v>
      </c>
      <c r="G19" s="31">
        <v>358</v>
      </c>
      <c r="H19" s="10">
        <v>304</v>
      </c>
      <c r="I19" s="31">
        <v>340</v>
      </c>
      <c r="J19" s="10">
        <v>304</v>
      </c>
      <c r="K19" s="23">
        <v>293</v>
      </c>
      <c r="L19" s="10">
        <v>304</v>
      </c>
      <c r="M19" s="23">
        <v>314</v>
      </c>
      <c r="N19" s="10">
        <v>304</v>
      </c>
      <c r="O19" s="31">
        <v>236</v>
      </c>
      <c r="P19" s="10">
        <v>304</v>
      </c>
      <c r="Q19" s="23">
        <v>279</v>
      </c>
      <c r="R19" s="10">
        <v>304</v>
      </c>
      <c r="S19" s="23">
        <v>210</v>
      </c>
      <c r="T19" s="10">
        <v>304</v>
      </c>
      <c r="U19" s="23">
        <v>286</v>
      </c>
      <c r="V19" s="10">
        <v>304</v>
      </c>
      <c r="W19" s="23">
        <v>303</v>
      </c>
      <c r="X19" s="10">
        <v>304</v>
      </c>
      <c r="Y19" s="168">
        <v>261</v>
      </c>
      <c r="Z19" s="10">
        <v>304</v>
      </c>
      <c r="AA19" s="31">
        <v>251</v>
      </c>
      <c r="AB19" s="10">
        <v>304</v>
      </c>
      <c r="AC19" s="23">
        <v>246</v>
      </c>
      <c r="AD19" s="10">
        <v>304</v>
      </c>
      <c r="AE19" s="31">
        <v>286</v>
      </c>
      <c r="AF19" s="10">
        <v>304</v>
      </c>
      <c r="AG19" s="31">
        <v>253</v>
      </c>
      <c r="AH19" s="10">
        <v>304</v>
      </c>
      <c r="AI19" s="23">
        <v>226</v>
      </c>
    </row>
    <row r="20" spans="1:35" ht="18" customHeight="1" x14ac:dyDescent="0.2">
      <c r="A20" s="64" t="s">
        <v>15</v>
      </c>
      <c r="B20" s="8">
        <v>48</v>
      </c>
      <c r="C20" s="50">
        <v>48</v>
      </c>
      <c r="D20" s="17">
        <v>48</v>
      </c>
      <c r="E20" s="50">
        <v>32</v>
      </c>
      <c r="F20" s="8">
        <v>48</v>
      </c>
      <c r="G20" s="31">
        <v>35</v>
      </c>
      <c r="H20" s="8">
        <v>48</v>
      </c>
      <c r="I20" s="31">
        <v>39</v>
      </c>
      <c r="J20" s="8">
        <v>48</v>
      </c>
      <c r="K20" s="23">
        <v>43</v>
      </c>
      <c r="L20" s="8">
        <v>48</v>
      </c>
      <c r="M20" s="23">
        <v>23</v>
      </c>
      <c r="N20" s="8">
        <v>48</v>
      </c>
      <c r="O20" s="31">
        <v>43</v>
      </c>
      <c r="P20" s="8">
        <v>48</v>
      </c>
      <c r="Q20" s="23">
        <v>51</v>
      </c>
      <c r="R20" s="8">
        <v>48</v>
      </c>
      <c r="S20" s="23">
        <v>53</v>
      </c>
      <c r="T20" s="8">
        <v>48</v>
      </c>
      <c r="U20" s="23">
        <v>49</v>
      </c>
      <c r="V20" s="8">
        <v>48</v>
      </c>
      <c r="W20" s="23">
        <v>51</v>
      </c>
      <c r="X20" s="8">
        <v>48</v>
      </c>
      <c r="Y20" s="168">
        <v>40</v>
      </c>
      <c r="Z20" s="8">
        <v>48</v>
      </c>
      <c r="AA20" s="31">
        <v>49</v>
      </c>
      <c r="AB20" s="8">
        <v>48</v>
      </c>
      <c r="AC20" s="23">
        <v>43</v>
      </c>
      <c r="AD20" s="8">
        <v>48</v>
      </c>
      <c r="AE20" s="31">
        <v>56</v>
      </c>
      <c r="AF20" s="8">
        <v>48</v>
      </c>
      <c r="AG20" s="31">
        <v>44</v>
      </c>
      <c r="AH20" s="8">
        <v>48</v>
      </c>
      <c r="AI20" s="23">
        <v>50</v>
      </c>
    </row>
    <row r="21" spans="1:35" ht="18" customHeight="1" x14ac:dyDescent="0.2">
      <c r="A21" s="63" t="s">
        <v>16</v>
      </c>
      <c r="B21" s="8">
        <v>318</v>
      </c>
      <c r="C21" s="50">
        <v>362</v>
      </c>
      <c r="D21" s="17">
        <v>318</v>
      </c>
      <c r="E21" s="50">
        <v>279</v>
      </c>
      <c r="F21" s="8">
        <v>318</v>
      </c>
      <c r="G21" s="31">
        <v>297</v>
      </c>
      <c r="H21" s="8">
        <v>318</v>
      </c>
      <c r="I21" s="31">
        <v>266</v>
      </c>
      <c r="J21" s="8">
        <v>318</v>
      </c>
      <c r="K21" s="23">
        <v>311</v>
      </c>
      <c r="L21" s="8">
        <v>318</v>
      </c>
      <c r="M21" s="23">
        <v>334</v>
      </c>
      <c r="N21" s="8">
        <v>318</v>
      </c>
      <c r="O21" s="31">
        <v>321</v>
      </c>
      <c r="P21" s="8">
        <v>318</v>
      </c>
      <c r="Q21" s="23">
        <v>270</v>
      </c>
      <c r="R21" s="8">
        <v>318</v>
      </c>
      <c r="S21" s="23">
        <v>349</v>
      </c>
      <c r="T21" s="8">
        <v>318</v>
      </c>
      <c r="U21" s="23">
        <v>294</v>
      </c>
      <c r="V21" s="8">
        <v>318</v>
      </c>
      <c r="W21" s="23">
        <v>234</v>
      </c>
      <c r="X21" s="8">
        <v>318</v>
      </c>
      <c r="Y21" s="168">
        <v>221</v>
      </c>
      <c r="Z21" s="8">
        <v>318</v>
      </c>
      <c r="AA21" s="31">
        <v>338</v>
      </c>
      <c r="AB21" s="8">
        <v>318</v>
      </c>
      <c r="AC21" s="23">
        <v>240</v>
      </c>
      <c r="AD21" s="8">
        <v>318</v>
      </c>
      <c r="AE21" s="31">
        <v>381</v>
      </c>
      <c r="AF21" s="8">
        <v>318</v>
      </c>
      <c r="AG21" s="31">
        <v>239</v>
      </c>
      <c r="AH21" s="8">
        <v>318</v>
      </c>
      <c r="AI21" s="23">
        <v>221</v>
      </c>
    </row>
    <row r="22" spans="1:35" ht="18" customHeight="1" x14ac:dyDescent="0.2">
      <c r="A22" s="64" t="s">
        <v>17</v>
      </c>
      <c r="B22" s="8">
        <v>180</v>
      </c>
      <c r="C22" s="50">
        <v>192</v>
      </c>
      <c r="D22" s="17">
        <v>180</v>
      </c>
      <c r="E22" s="50">
        <v>156</v>
      </c>
      <c r="F22" s="8">
        <v>180</v>
      </c>
      <c r="G22" s="31">
        <v>242</v>
      </c>
      <c r="H22" s="8">
        <v>180</v>
      </c>
      <c r="I22" s="31">
        <v>187</v>
      </c>
      <c r="J22" s="8">
        <v>180</v>
      </c>
      <c r="K22" s="23">
        <v>181</v>
      </c>
      <c r="L22" s="8">
        <v>180</v>
      </c>
      <c r="M22" s="23">
        <v>210</v>
      </c>
      <c r="N22" s="8">
        <v>180</v>
      </c>
      <c r="O22" s="31">
        <v>197</v>
      </c>
      <c r="P22" s="8">
        <v>180</v>
      </c>
      <c r="Q22" s="23">
        <v>204</v>
      </c>
      <c r="R22" s="8">
        <v>180</v>
      </c>
      <c r="S22" s="23">
        <v>212</v>
      </c>
      <c r="T22" s="8">
        <v>180</v>
      </c>
      <c r="U22" s="23">
        <v>190</v>
      </c>
      <c r="V22" s="8">
        <v>180</v>
      </c>
      <c r="W22" s="23">
        <v>220</v>
      </c>
      <c r="X22" s="8">
        <v>180</v>
      </c>
      <c r="Y22" s="168">
        <v>204</v>
      </c>
      <c r="Z22" s="8">
        <v>180</v>
      </c>
      <c r="AA22" s="31">
        <v>254</v>
      </c>
      <c r="AB22" s="8">
        <v>180</v>
      </c>
      <c r="AC22" s="23">
        <v>215</v>
      </c>
      <c r="AD22" s="8">
        <v>180</v>
      </c>
      <c r="AE22" s="31">
        <v>206</v>
      </c>
      <c r="AF22" s="8">
        <v>180</v>
      </c>
      <c r="AG22" s="31">
        <v>175</v>
      </c>
      <c r="AH22" s="8">
        <v>180</v>
      </c>
      <c r="AI22" s="23">
        <v>173</v>
      </c>
    </row>
    <row r="23" spans="1:35" ht="18" customHeight="1" x14ac:dyDescent="0.2">
      <c r="A23" s="63" t="s">
        <v>18</v>
      </c>
      <c r="B23" s="8">
        <v>120</v>
      </c>
      <c r="C23" s="50">
        <v>101</v>
      </c>
      <c r="D23" s="17">
        <v>120</v>
      </c>
      <c r="E23" s="50">
        <v>75</v>
      </c>
      <c r="F23" s="8">
        <v>120</v>
      </c>
      <c r="G23" s="31">
        <v>82</v>
      </c>
      <c r="H23" s="8">
        <v>120</v>
      </c>
      <c r="I23" s="31">
        <v>79</v>
      </c>
      <c r="J23" s="8">
        <v>120</v>
      </c>
      <c r="K23" s="23">
        <v>59</v>
      </c>
      <c r="L23" s="8">
        <v>120</v>
      </c>
      <c r="M23" s="23">
        <v>53</v>
      </c>
      <c r="N23" s="8">
        <v>120</v>
      </c>
      <c r="O23" s="31">
        <v>94</v>
      </c>
      <c r="P23" s="8">
        <v>120</v>
      </c>
      <c r="Q23" s="23">
        <v>87</v>
      </c>
      <c r="R23" s="8">
        <v>120</v>
      </c>
      <c r="S23" s="23">
        <v>64</v>
      </c>
      <c r="T23" s="8">
        <v>120</v>
      </c>
      <c r="U23" s="23">
        <v>85</v>
      </c>
      <c r="V23" s="8">
        <v>120</v>
      </c>
      <c r="W23" s="23">
        <v>88</v>
      </c>
      <c r="X23" s="8">
        <v>120</v>
      </c>
      <c r="Y23" s="168">
        <v>108</v>
      </c>
      <c r="Z23" s="8">
        <v>120</v>
      </c>
      <c r="AA23" s="31">
        <v>59</v>
      </c>
      <c r="AB23" s="8">
        <v>120</v>
      </c>
      <c r="AC23" s="23">
        <v>92</v>
      </c>
      <c r="AD23" s="8">
        <v>120</v>
      </c>
      <c r="AE23" s="31">
        <v>103</v>
      </c>
      <c r="AF23" s="8">
        <v>120</v>
      </c>
      <c r="AG23" s="31">
        <v>93</v>
      </c>
      <c r="AH23" s="8">
        <v>120</v>
      </c>
      <c r="AI23" s="23">
        <v>79</v>
      </c>
    </row>
    <row r="24" spans="1:35" ht="18" customHeight="1" x14ac:dyDescent="0.2">
      <c r="A24" s="64" t="s">
        <v>19</v>
      </c>
      <c r="B24" s="8">
        <v>2000</v>
      </c>
      <c r="C24" s="50">
        <v>2581</v>
      </c>
      <c r="D24" s="17">
        <v>2000</v>
      </c>
      <c r="E24" s="50">
        <v>1983</v>
      </c>
      <c r="F24" s="8">
        <v>2000</v>
      </c>
      <c r="G24" s="31">
        <v>2237</v>
      </c>
      <c r="H24" s="8">
        <v>2000</v>
      </c>
      <c r="I24" s="31">
        <v>2174</v>
      </c>
      <c r="J24" s="8">
        <v>2000</v>
      </c>
      <c r="K24" s="23">
        <v>2191</v>
      </c>
      <c r="L24" s="8">
        <v>2000</v>
      </c>
      <c r="M24" s="23">
        <v>2134</v>
      </c>
      <c r="N24" s="8">
        <v>2000</v>
      </c>
      <c r="O24" s="31">
        <v>2009</v>
      </c>
      <c r="P24" s="8">
        <v>2000</v>
      </c>
      <c r="Q24" s="23">
        <v>2252</v>
      </c>
      <c r="R24" s="8">
        <v>2000</v>
      </c>
      <c r="S24" s="23">
        <v>2264</v>
      </c>
      <c r="T24" s="8">
        <v>2000</v>
      </c>
      <c r="U24" s="23">
        <v>2224</v>
      </c>
      <c r="V24" s="8">
        <v>2000</v>
      </c>
      <c r="W24" s="23">
        <v>2223</v>
      </c>
      <c r="X24" s="8">
        <v>2000</v>
      </c>
      <c r="Y24" s="168">
        <v>2076</v>
      </c>
      <c r="Z24" s="8">
        <v>2000</v>
      </c>
      <c r="AA24" s="31">
        <v>2561</v>
      </c>
      <c r="AB24" s="8">
        <v>2000</v>
      </c>
      <c r="AC24" s="23">
        <v>2004</v>
      </c>
      <c r="AD24" s="8">
        <v>2000</v>
      </c>
      <c r="AE24" s="31">
        <v>2198</v>
      </c>
      <c r="AF24" s="8">
        <v>2000</v>
      </c>
      <c r="AG24" s="31">
        <v>2200</v>
      </c>
      <c r="AH24" s="8">
        <v>2000</v>
      </c>
      <c r="AI24" s="23">
        <v>1974</v>
      </c>
    </row>
    <row r="25" spans="1:35" ht="18" customHeight="1" x14ac:dyDescent="0.2">
      <c r="A25" s="63" t="s">
        <v>20</v>
      </c>
      <c r="B25" s="8">
        <v>200</v>
      </c>
      <c r="C25" s="50">
        <v>183</v>
      </c>
      <c r="D25" s="17">
        <v>200</v>
      </c>
      <c r="E25" s="50">
        <v>101</v>
      </c>
      <c r="F25" s="8">
        <v>200</v>
      </c>
      <c r="G25" s="31">
        <v>173</v>
      </c>
      <c r="H25" s="8">
        <v>200</v>
      </c>
      <c r="I25" s="31">
        <v>156</v>
      </c>
      <c r="J25" s="8">
        <v>200</v>
      </c>
      <c r="K25" s="23">
        <v>157</v>
      </c>
      <c r="L25" s="8">
        <v>200</v>
      </c>
      <c r="M25" s="23">
        <v>223</v>
      </c>
      <c r="N25" s="8">
        <v>200</v>
      </c>
      <c r="O25" s="31">
        <v>167</v>
      </c>
      <c r="P25" s="8">
        <v>200</v>
      </c>
      <c r="Q25" s="23">
        <v>197</v>
      </c>
      <c r="R25" s="8">
        <v>200</v>
      </c>
      <c r="S25" s="23">
        <v>198</v>
      </c>
      <c r="T25" s="8">
        <v>200</v>
      </c>
      <c r="U25" s="23">
        <v>191</v>
      </c>
      <c r="V25" s="8">
        <v>200</v>
      </c>
      <c r="W25" s="23">
        <v>208</v>
      </c>
      <c r="X25" s="8">
        <v>200</v>
      </c>
      <c r="Y25" s="168">
        <v>166</v>
      </c>
      <c r="Z25" s="8">
        <v>200</v>
      </c>
      <c r="AA25" s="31">
        <v>258</v>
      </c>
      <c r="AB25" s="8">
        <v>200</v>
      </c>
      <c r="AC25" s="23">
        <v>196</v>
      </c>
      <c r="AD25" s="8">
        <v>200</v>
      </c>
      <c r="AE25" s="31">
        <v>247</v>
      </c>
      <c r="AF25" s="8">
        <v>200</v>
      </c>
      <c r="AG25" s="31">
        <v>223</v>
      </c>
      <c r="AH25" s="8">
        <v>200</v>
      </c>
      <c r="AI25" s="23">
        <v>173</v>
      </c>
    </row>
    <row r="26" spans="1:35" ht="18" customHeight="1" x14ac:dyDescent="0.2">
      <c r="A26" s="64" t="s">
        <v>21</v>
      </c>
      <c r="B26" s="10">
        <v>170</v>
      </c>
      <c r="C26" s="50">
        <v>157</v>
      </c>
      <c r="D26" s="16">
        <v>170</v>
      </c>
      <c r="E26" s="50">
        <v>169</v>
      </c>
      <c r="F26" s="10">
        <v>170</v>
      </c>
      <c r="G26" s="31">
        <v>188</v>
      </c>
      <c r="H26" s="10">
        <v>170</v>
      </c>
      <c r="I26" s="31">
        <v>150</v>
      </c>
      <c r="J26" s="10">
        <v>170</v>
      </c>
      <c r="K26" s="23">
        <v>159</v>
      </c>
      <c r="L26" s="10">
        <v>170</v>
      </c>
      <c r="M26" s="23">
        <v>160</v>
      </c>
      <c r="N26" s="10">
        <v>170</v>
      </c>
      <c r="O26" s="31">
        <v>143</v>
      </c>
      <c r="P26" s="10">
        <v>170</v>
      </c>
      <c r="Q26" s="23">
        <v>142</v>
      </c>
      <c r="R26" s="10">
        <v>170</v>
      </c>
      <c r="S26" s="23">
        <v>169</v>
      </c>
      <c r="T26" s="10">
        <v>170</v>
      </c>
      <c r="U26" s="23">
        <v>192</v>
      </c>
      <c r="V26" s="10">
        <v>170</v>
      </c>
      <c r="W26" s="23">
        <v>134</v>
      </c>
      <c r="X26" s="10">
        <v>170</v>
      </c>
      <c r="Y26" s="168">
        <v>137</v>
      </c>
      <c r="Z26" s="10">
        <v>170</v>
      </c>
      <c r="AA26" s="31">
        <v>146</v>
      </c>
      <c r="AB26" s="10">
        <v>170</v>
      </c>
      <c r="AC26" s="23">
        <v>164</v>
      </c>
      <c r="AD26" s="10">
        <v>170</v>
      </c>
      <c r="AE26" s="31">
        <v>206</v>
      </c>
      <c r="AF26" s="10">
        <v>170</v>
      </c>
      <c r="AG26" s="31">
        <v>146</v>
      </c>
      <c r="AH26" s="10">
        <v>170</v>
      </c>
      <c r="AI26" s="23">
        <v>148</v>
      </c>
    </row>
    <row r="27" spans="1:35" ht="18" customHeight="1" x14ac:dyDescent="0.2">
      <c r="A27" s="63" t="s">
        <v>22</v>
      </c>
      <c r="B27" s="249">
        <v>120</v>
      </c>
      <c r="C27" s="51">
        <v>144</v>
      </c>
      <c r="D27" s="266">
        <v>120</v>
      </c>
      <c r="E27" s="51">
        <v>98</v>
      </c>
      <c r="F27" s="249">
        <v>120</v>
      </c>
      <c r="G27" s="32">
        <v>108</v>
      </c>
      <c r="H27" s="249">
        <v>120</v>
      </c>
      <c r="I27" s="32">
        <v>100</v>
      </c>
      <c r="J27" s="249">
        <v>120</v>
      </c>
      <c r="K27" s="25">
        <v>76</v>
      </c>
      <c r="L27" s="249">
        <v>120</v>
      </c>
      <c r="M27" s="25">
        <v>95</v>
      </c>
      <c r="N27" s="249">
        <v>120</v>
      </c>
      <c r="O27" s="251">
        <v>128</v>
      </c>
      <c r="P27" s="249">
        <v>120</v>
      </c>
      <c r="Q27" s="251">
        <v>121</v>
      </c>
      <c r="R27" s="249">
        <v>120</v>
      </c>
      <c r="S27" s="251">
        <v>112</v>
      </c>
      <c r="T27" s="249">
        <v>120</v>
      </c>
      <c r="U27" s="251">
        <v>119</v>
      </c>
      <c r="V27" s="249">
        <v>120</v>
      </c>
      <c r="W27" s="251">
        <v>130</v>
      </c>
      <c r="X27" s="249">
        <v>120</v>
      </c>
      <c r="Y27" s="251">
        <v>97</v>
      </c>
      <c r="Z27" s="249">
        <v>120</v>
      </c>
      <c r="AA27" s="251">
        <v>130</v>
      </c>
      <c r="AB27" s="249">
        <v>120</v>
      </c>
      <c r="AC27" s="251">
        <v>105</v>
      </c>
      <c r="AD27" s="249">
        <v>120</v>
      </c>
      <c r="AE27" s="251">
        <v>114</v>
      </c>
      <c r="AF27" s="249">
        <v>120</v>
      </c>
      <c r="AG27" s="32">
        <v>122</v>
      </c>
      <c r="AH27" s="249">
        <v>120</v>
      </c>
      <c r="AI27" s="25">
        <v>47</v>
      </c>
    </row>
    <row r="28" spans="1:35" ht="18" customHeight="1" x14ac:dyDescent="0.2">
      <c r="A28" s="66" t="s">
        <v>23</v>
      </c>
      <c r="B28" s="250"/>
      <c r="C28" s="52">
        <v>8</v>
      </c>
      <c r="D28" s="267"/>
      <c r="E28" s="52">
        <v>6</v>
      </c>
      <c r="F28" s="250"/>
      <c r="G28" s="33">
        <v>7</v>
      </c>
      <c r="H28" s="250"/>
      <c r="I28" s="32">
        <v>8</v>
      </c>
      <c r="J28" s="250"/>
      <c r="K28" s="25">
        <v>5</v>
      </c>
      <c r="L28" s="250"/>
      <c r="M28" s="25">
        <v>3</v>
      </c>
      <c r="N28" s="250"/>
      <c r="O28" s="252"/>
      <c r="P28" s="250"/>
      <c r="Q28" s="252"/>
      <c r="R28" s="250"/>
      <c r="S28" s="252"/>
      <c r="T28" s="250"/>
      <c r="U28" s="252"/>
      <c r="V28" s="250"/>
      <c r="W28" s="252"/>
      <c r="X28" s="250"/>
      <c r="Y28" s="252"/>
      <c r="Z28" s="250"/>
      <c r="AA28" s="252"/>
      <c r="AB28" s="250"/>
      <c r="AC28" s="252"/>
      <c r="AD28" s="250"/>
      <c r="AE28" s="252"/>
      <c r="AF28" s="250"/>
      <c r="AG28" s="32">
        <v>8</v>
      </c>
      <c r="AH28" s="250"/>
      <c r="AI28" s="25">
        <v>3</v>
      </c>
    </row>
    <row r="29" spans="1:35" ht="18" customHeight="1" x14ac:dyDescent="0.2">
      <c r="A29" s="64" t="s">
        <v>24</v>
      </c>
      <c r="B29" s="8">
        <v>44</v>
      </c>
      <c r="C29" s="50">
        <v>50</v>
      </c>
      <c r="D29" s="17">
        <v>44</v>
      </c>
      <c r="E29" s="50">
        <v>49</v>
      </c>
      <c r="F29" s="8">
        <v>44</v>
      </c>
      <c r="G29" s="31">
        <v>47</v>
      </c>
      <c r="H29" s="8">
        <v>44</v>
      </c>
      <c r="I29" s="31">
        <v>27</v>
      </c>
      <c r="J29" s="8">
        <v>44</v>
      </c>
      <c r="K29" s="23">
        <v>41</v>
      </c>
      <c r="L29" s="8">
        <v>44</v>
      </c>
      <c r="M29" s="23">
        <v>65</v>
      </c>
      <c r="N29" s="8">
        <v>44</v>
      </c>
      <c r="O29" s="31">
        <v>21</v>
      </c>
      <c r="P29" s="8">
        <v>44</v>
      </c>
      <c r="Q29" s="23">
        <v>46</v>
      </c>
      <c r="R29" s="8">
        <v>44</v>
      </c>
      <c r="S29" s="23">
        <v>45</v>
      </c>
      <c r="T29" s="8">
        <v>44</v>
      </c>
      <c r="U29" s="23">
        <v>35</v>
      </c>
      <c r="V29" s="8">
        <v>44</v>
      </c>
      <c r="W29" s="23">
        <v>33</v>
      </c>
      <c r="X29" s="8">
        <v>44</v>
      </c>
      <c r="Y29" s="168">
        <v>55</v>
      </c>
      <c r="Z29" s="8">
        <v>44</v>
      </c>
      <c r="AA29" s="31">
        <v>29</v>
      </c>
      <c r="AB29" s="8">
        <v>44</v>
      </c>
      <c r="AC29" s="23">
        <v>25</v>
      </c>
      <c r="AD29" s="8">
        <v>44</v>
      </c>
      <c r="AE29" s="31">
        <v>35</v>
      </c>
      <c r="AF29" s="8">
        <v>44</v>
      </c>
      <c r="AG29" s="31">
        <v>38</v>
      </c>
      <c r="AH29" s="8">
        <v>44</v>
      </c>
      <c r="AI29" s="23">
        <v>31</v>
      </c>
    </row>
    <row r="30" spans="1:35" ht="18" customHeight="1" x14ac:dyDescent="0.2">
      <c r="A30" s="63" t="s">
        <v>25</v>
      </c>
      <c r="B30" s="8">
        <v>231</v>
      </c>
      <c r="C30" s="50">
        <v>212</v>
      </c>
      <c r="D30" s="17">
        <v>231</v>
      </c>
      <c r="E30" s="50">
        <v>173</v>
      </c>
      <c r="F30" s="8">
        <v>231</v>
      </c>
      <c r="G30" s="31">
        <v>176</v>
      </c>
      <c r="H30" s="8">
        <v>231</v>
      </c>
      <c r="I30" s="31">
        <v>161</v>
      </c>
      <c r="J30" s="8">
        <v>231</v>
      </c>
      <c r="K30" s="23">
        <v>139</v>
      </c>
      <c r="L30" s="8">
        <v>231</v>
      </c>
      <c r="M30" s="23">
        <v>187</v>
      </c>
      <c r="N30" s="8">
        <v>231</v>
      </c>
      <c r="O30" s="31">
        <v>163</v>
      </c>
      <c r="P30" s="8">
        <v>231</v>
      </c>
      <c r="Q30" s="23">
        <v>161</v>
      </c>
      <c r="R30" s="8">
        <v>231</v>
      </c>
      <c r="S30" s="23">
        <v>158</v>
      </c>
      <c r="T30" s="8">
        <v>231</v>
      </c>
      <c r="U30" s="23">
        <v>188</v>
      </c>
      <c r="V30" s="8">
        <v>231</v>
      </c>
      <c r="W30" s="23">
        <v>176</v>
      </c>
      <c r="X30" s="8">
        <v>231</v>
      </c>
      <c r="Y30" s="168">
        <v>125</v>
      </c>
      <c r="Z30" s="8">
        <v>231</v>
      </c>
      <c r="AA30" s="31">
        <v>184</v>
      </c>
      <c r="AB30" s="8">
        <v>231</v>
      </c>
      <c r="AC30" s="23">
        <v>146</v>
      </c>
      <c r="AD30" s="8">
        <v>231</v>
      </c>
      <c r="AE30" s="31">
        <v>233</v>
      </c>
      <c r="AF30" s="8">
        <v>231</v>
      </c>
      <c r="AG30" s="31">
        <v>196</v>
      </c>
      <c r="AH30" s="8">
        <v>231</v>
      </c>
      <c r="AI30" s="23">
        <v>140</v>
      </c>
    </row>
    <row r="31" spans="1:35" ht="18" customHeight="1" x14ac:dyDescent="0.2">
      <c r="A31" s="64" t="s">
        <v>26</v>
      </c>
      <c r="B31" s="8">
        <v>130</v>
      </c>
      <c r="C31" s="50">
        <v>159</v>
      </c>
      <c r="D31" s="17">
        <v>130</v>
      </c>
      <c r="E31" s="50">
        <v>122</v>
      </c>
      <c r="F31" s="8">
        <v>130</v>
      </c>
      <c r="G31" s="31">
        <v>147</v>
      </c>
      <c r="H31" s="8">
        <v>130</v>
      </c>
      <c r="I31" s="31">
        <v>66</v>
      </c>
      <c r="J31" s="8">
        <v>130</v>
      </c>
      <c r="K31" s="23">
        <v>124</v>
      </c>
      <c r="L31" s="8">
        <v>130</v>
      </c>
      <c r="M31" s="23">
        <v>173</v>
      </c>
      <c r="N31" s="8">
        <v>130</v>
      </c>
      <c r="O31" s="31">
        <v>151</v>
      </c>
      <c r="P31" s="8">
        <v>130</v>
      </c>
      <c r="Q31" s="23">
        <v>135</v>
      </c>
      <c r="R31" s="8">
        <v>130</v>
      </c>
      <c r="S31" s="23">
        <v>144</v>
      </c>
      <c r="T31" s="8">
        <v>130</v>
      </c>
      <c r="U31" s="23">
        <v>160</v>
      </c>
      <c r="V31" s="8">
        <v>130</v>
      </c>
      <c r="W31" s="23">
        <v>117</v>
      </c>
      <c r="X31" s="8">
        <v>130</v>
      </c>
      <c r="Y31" s="168">
        <v>140</v>
      </c>
      <c r="Z31" s="8">
        <v>130</v>
      </c>
      <c r="AA31" s="31">
        <v>146</v>
      </c>
      <c r="AB31" s="8">
        <v>130</v>
      </c>
      <c r="AC31" s="23">
        <v>126</v>
      </c>
      <c r="AD31" s="8">
        <v>130</v>
      </c>
      <c r="AE31" s="31">
        <v>157</v>
      </c>
      <c r="AF31" s="8">
        <v>130</v>
      </c>
      <c r="AG31" s="31">
        <v>118</v>
      </c>
      <c r="AH31" s="8">
        <v>130</v>
      </c>
      <c r="AI31" s="23">
        <v>56</v>
      </c>
    </row>
    <row r="32" spans="1:35" ht="18" customHeight="1" x14ac:dyDescent="0.2">
      <c r="A32" s="63" t="s">
        <v>27</v>
      </c>
      <c r="B32" s="8">
        <v>89</v>
      </c>
      <c r="C32" s="50">
        <v>174</v>
      </c>
      <c r="D32" s="17">
        <v>89</v>
      </c>
      <c r="E32" s="50">
        <v>120</v>
      </c>
      <c r="F32" s="8">
        <v>89</v>
      </c>
      <c r="G32" s="31">
        <v>173</v>
      </c>
      <c r="H32" s="8">
        <v>89</v>
      </c>
      <c r="I32" s="31">
        <v>149</v>
      </c>
      <c r="J32" s="8">
        <v>89</v>
      </c>
      <c r="K32" s="23">
        <v>0</v>
      </c>
      <c r="L32" s="8">
        <v>89</v>
      </c>
      <c r="M32" s="23">
        <v>140</v>
      </c>
      <c r="N32" s="8">
        <v>89</v>
      </c>
      <c r="O32" s="31">
        <v>124</v>
      </c>
      <c r="P32" s="8">
        <v>89</v>
      </c>
      <c r="Q32" s="23">
        <v>149</v>
      </c>
      <c r="R32" s="8">
        <v>89</v>
      </c>
      <c r="S32" s="23">
        <v>153</v>
      </c>
      <c r="T32" s="8">
        <v>89</v>
      </c>
      <c r="U32" s="23">
        <v>152</v>
      </c>
      <c r="V32" s="8">
        <v>89</v>
      </c>
      <c r="W32" s="23">
        <v>148</v>
      </c>
      <c r="X32" s="8">
        <v>89</v>
      </c>
      <c r="Y32" s="168">
        <v>64</v>
      </c>
      <c r="Z32" s="8">
        <v>89</v>
      </c>
      <c r="AA32" s="31">
        <v>142</v>
      </c>
      <c r="AB32" s="8">
        <v>89</v>
      </c>
      <c r="AC32" s="23">
        <v>150</v>
      </c>
      <c r="AD32" s="8">
        <v>89</v>
      </c>
      <c r="AE32" s="31">
        <v>152</v>
      </c>
      <c r="AF32" s="8">
        <v>89</v>
      </c>
      <c r="AG32" s="31">
        <v>137</v>
      </c>
      <c r="AH32" s="8">
        <v>89</v>
      </c>
      <c r="AI32" s="23">
        <v>130</v>
      </c>
    </row>
    <row r="33" spans="1:35" ht="18" customHeight="1" x14ac:dyDescent="0.2">
      <c r="A33" s="63" t="s">
        <v>28</v>
      </c>
      <c r="B33" s="8">
        <v>81</v>
      </c>
      <c r="C33" s="50">
        <v>44</v>
      </c>
      <c r="D33" s="17">
        <v>81</v>
      </c>
      <c r="E33" s="50">
        <v>35</v>
      </c>
      <c r="F33" s="8">
        <v>81</v>
      </c>
      <c r="G33" s="31">
        <v>36</v>
      </c>
      <c r="H33" s="8">
        <v>81</v>
      </c>
      <c r="I33" s="31">
        <v>37</v>
      </c>
      <c r="J33" s="8">
        <v>81</v>
      </c>
      <c r="K33" s="23">
        <v>45</v>
      </c>
      <c r="L33" s="8">
        <v>81</v>
      </c>
      <c r="M33" s="23">
        <v>0</v>
      </c>
      <c r="N33" s="8">
        <v>81</v>
      </c>
      <c r="O33" s="31">
        <v>2</v>
      </c>
      <c r="P33" s="8">
        <v>81</v>
      </c>
      <c r="Q33" s="23">
        <v>37</v>
      </c>
      <c r="R33" s="8">
        <v>81</v>
      </c>
      <c r="S33" s="23">
        <v>47</v>
      </c>
      <c r="T33" s="8">
        <v>81</v>
      </c>
      <c r="U33" s="23">
        <v>41</v>
      </c>
      <c r="V33" s="8">
        <v>81</v>
      </c>
      <c r="W33" s="23">
        <v>46</v>
      </c>
      <c r="X33" s="8">
        <v>81</v>
      </c>
      <c r="Y33" s="168">
        <v>38</v>
      </c>
      <c r="Z33" s="8">
        <v>81</v>
      </c>
      <c r="AA33" s="31">
        <v>50</v>
      </c>
      <c r="AB33" s="8">
        <v>81</v>
      </c>
      <c r="AC33" s="23">
        <v>34</v>
      </c>
      <c r="AD33" s="8">
        <v>81</v>
      </c>
      <c r="AE33" s="31">
        <v>50</v>
      </c>
      <c r="AF33" s="8">
        <v>81</v>
      </c>
      <c r="AG33" s="31">
        <v>49</v>
      </c>
      <c r="AH33" s="8">
        <v>81</v>
      </c>
      <c r="AI33" s="23">
        <v>45</v>
      </c>
    </row>
    <row r="34" spans="1:35" ht="18" customHeight="1" x14ac:dyDescent="0.2">
      <c r="A34" s="63" t="s">
        <v>29</v>
      </c>
      <c r="B34" s="8">
        <v>34</v>
      </c>
      <c r="C34" s="50">
        <v>34</v>
      </c>
      <c r="D34" s="17">
        <v>34</v>
      </c>
      <c r="E34" s="50">
        <v>43</v>
      </c>
      <c r="F34" s="8">
        <v>34</v>
      </c>
      <c r="G34" s="31">
        <v>35</v>
      </c>
      <c r="H34" s="8">
        <v>34</v>
      </c>
      <c r="I34" s="31">
        <v>27</v>
      </c>
      <c r="J34" s="8">
        <v>34</v>
      </c>
      <c r="K34" s="23">
        <v>34</v>
      </c>
      <c r="L34" s="8">
        <v>34</v>
      </c>
      <c r="M34" s="23">
        <v>25</v>
      </c>
      <c r="N34" s="8">
        <v>34</v>
      </c>
      <c r="O34" s="31">
        <v>13</v>
      </c>
      <c r="P34" s="8">
        <v>34</v>
      </c>
      <c r="Q34" s="23">
        <v>26</v>
      </c>
      <c r="R34" s="8">
        <v>34</v>
      </c>
      <c r="S34" s="23">
        <v>23</v>
      </c>
      <c r="T34" s="8">
        <v>34</v>
      </c>
      <c r="U34" s="23">
        <v>27</v>
      </c>
      <c r="V34" s="8">
        <v>34</v>
      </c>
      <c r="W34" s="23">
        <v>22</v>
      </c>
      <c r="X34" s="8">
        <v>34</v>
      </c>
      <c r="Y34" s="168">
        <v>31</v>
      </c>
      <c r="Z34" s="8">
        <v>34</v>
      </c>
      <c r="AA34" s="31">
        <v>22</v>
      </c>
      <c r="AB34" s="8">
        <v>34</v>
      </c>
      <c r="AC34" s="23">
        <v>24</v>
      </c>
      <c r="AD34" s="8">
        <v>34</v>
      </c>
      <c r="AE34" s="31">
        <v>33</v>
      </c>
      <c r="AF34" s="8">
        <v>34</v>
      </c>
      <c r="AG34" s="31">
        <v>39</v>
      </c>
      <c r="AH34" s="8">
        <v>34</v>
      </c>
      <c r="AI34" s="23">
        <v>23</v>
      </c>
    </row>
    <row r="35" spans="1:35" ht="18" customHeight="1" x14ac:dyDescent="0.2">
      <c r="A35" s="63" t="s">
        <v>30</v>
      </c>
      <c r="B35" s="8">
        <v>30</v>
      </c>
      <c r="C35" s="50">
        <v>28</v>
      </c>
      <c r="D35" s="17">
        <v>30</v>
      </c>
      <c r="E35" s="50">
        <v>14</v>
      </c>
      <c r="F35" s="8">
        <v>30</v>
      </c>
      <c r="G35" s="31">
        <v>18</v>
      </c>
      <c r="H35" s="8">
        <v>30</v>
      </c>
      <c r="I35" s="31">
        <v>34</v>
      </c>
      <c r="J35" s="8">
        <v>30</v>
      </c>
      <c r="K35" s="23">
        <v>39</v>
      </c>
      <c r="L35" s="8">
        <v>30</v>
      </c>
      <c r="M35" s="23">
        <v>25</v>
      </c>
      <c r="N35" s="8">
        <v>30</v>
      </c>
      <c r="O35" s="31">
        <v>24</v>
      </c>
      <c r="P35" s="8">
        <v>30</v>
      </c>
      <c r="Q35" s="23">
        <v>29</v>
      </c>
      <c r="R35" s="8">
        <v>30</v>
      </c>
      <c r="S35" s="23">
        <v>23</v>
      </c>
      <c r="T35" s="8">
        <v>30</v>
      </c>
      <c r="U35" s="23">
        <v>28</v>
      </c>
      <c r="V35" s="8">
        <v>30</v>
      </c>
      <c r="W35" s="23">
        <v>28</v>
      </c>
      <c r="X35" s="8">
        <v>30</v>
      </c>
      <c r="Y35" s="168">
        <v>21</v>
      </c>
      <c r="Z35" s="8">
        <v>30</v>
      </c>
      <c r="AA35" s="31">
        <v>33</v>
      </c>
      <c r="AB35" s="8">
        <v>30</v>
      </c>
      <c r="AC35" s="23">
        <v>35</v>
      </c>
      <c r="AD35" s="8">
        <v>30</v>
      </c>
      <c r="AE35" s="31">
        <v>11</v>
      </c>
      <c r="AF35" s="8">
        <v>30</v>
      </c>
      <c r="AG35" s="31">
        <v>58</v>
      </c>
      <c r="AH35" s="8">
        <v>30</v>
      </c>
      <c r="AI35" s="23">
        <v>7</v>
      </c>
    </row>
    <row r="36" spans="1:35" ht="18" customHeight="1" x14ac:dyDescent="0.2">
      <c r="A36" s="63" t="s">
        <v>31</v>
      </c>
      <c r="B36" s="8">
        <v>30</v>
      </c>
      <c r="C36" s="53">
        <v>77</v>
      </c>
      <c r="D36" s="17">
        <v>30</v>
      </c>
      <c r="E36" s="53">
        <v>74</v>
      </c>
      <c r="F36" s="8">
        <v>30</v>
      </c>
      <c r="G36" s="34">
        <v>65</v>
      </c>
      <c r="H36" s="8">
        <v>30</v>
      </c>
      <c r="I36" s="34">
        <v>85</v>
      </c>
      <c r="J36" s="8">
        <v>30</v>
      </c>
      <c r="K36" s="24">
        <v>57</v>
      </c>
      <c r="L36" s="8">
        <v>30</v>
      </c>
      <c r="M36" s="24">
        <v>88</v>
      </c>
      <c r="N36" s="8">
        <v>30</v>
      </c>
      <c r="O36" s="34">
        <v>74</v>
      </c>
      <c r="P36" s="8">
        <v>30</v>
      </c>
      <c r="Q36" s="24">
        <v>50</v>
      </c>
      <c r="R36" s="8">
        <v>30</v>
      </c>
      <c r="S36" s="24">
        <v>45</v>
      </c>
      <c r="T36" s="8">
        <v>30</v>
      </c>
      <c r="U36" s="24">
        <v>56</v>
      </c>
      <c r="V36" s="8">
        <v>30</v>
      </c>
      <c r="W36" s="24">
        <v>45</v>
      </c>
      <c r="X36" s="8">
        <v>30</v>
      </c>
      <c r="Y36" s="169">
        <v>25</v>
      </c>
      <c r="Z36" s="8">
        <v>30</v>
      </c>
      <c r="AA36" s="34">
        <v>64</v>
      </c>
      <c r="AB36" s="8">
        <v>30</v>
      </c>
      <c r="AC36" s="24">
        <v>51</v>
      </c>
      <c r="AD36" s="8">
        <v>30</v>
      </c>
      <c r="AE36" s="34">
        <v>48</v>
      </c>
      <c r="AF36" s="8">
        <v>30</v>
      </c>
      <c r="AG36" s="34">
        <v>21</v>
      </c>
      <c r="AH36" s="8">
        <v>30</v>
      </c>
      <c r="AI36" s="24">
        <v>37</v>
      </c>
    </row>
    <row r="37" spans="1:35" ht="18" customHeight="1" x14ac:dyDescent="0.2">
      <c r="A37" s="67" t="s">
        <v>32</v>
      </c>
      <c r="B37" s="35">
        <v>12</v>
      </c>
      <c r="C37" s="53">
        <v>66</v>
      </c>
      <c r="D37" s="36">
        <v>12</v>
      </c>
      <c r="E37" s="53">
        <v>40</v>
      </c>
      <c r="F37" s="35">
        <v>12</v>
      </c>
      <c r="G37" s="34">
        <v>72</v>
      </c>
      <c r="H37" s="35">
        <v>12</v>
      </c>
      <c r="I37" s="34">
        <v>58</v>
      </c>
      <c r="J37" s="35">
        <v>12</v>
      </c>
      <c r="K37" s="24">
        <v>11</v>
      </c>
      <c r="L37" s="35">
        <v>12</v>
      </c>
      <c r="M37" s="24">
        <v>72</v>
      </c>
      <c r="N37" s="35">
        <v>12</v>
      </c>
      <c r="O37" s="34">
        <v>43</v>
      </c>
      <c r="P37" s="35">
        <v>12</v>
      </c>
      <c r="Q37" s="24">
        <v>49</v>
      </c>
      <c r="R37" s="35">
        <v>12</v>
      </c>
      <c r="S37" s="24">
        <v>54</v>
      </c>
      <c r="T37" s="35">
        <v>12</v>
      </c>
      <c r="U37" s="24">
        <v>51</v>
      </c>
      <c r="V37" s="35">
        <v>12</v>
      </c>
      <c r="W37" s="24">
        <v>49</v>
      </c>
      <c r="X37" s="35">
        <v>12</v>
      </c>
      <c r="Y37" s="24">
        <v>36</v>
      </c>
      <c r="Z37" s="176">
        <v>12</v>
      </c>
      <c r="AA37" s="34">
        <v>53</v>
      </c>
      <c r="AB37" s="176">
        <v>12</v>
      </c>
      <c r="AC37" s="168">
        <v>50</v>
      </c>
      <c r="AD37" s="176">
        <v>12</v>
      </c>
      <c r="AE37" s="34">
        <v>47</v>
      </c>
      <c r="AF37" s="176">
        <v>12</v>
      </c>
      <c r="AG37" s="34">
        <v>44</v>
      </c>
      <c r="AH37" s="176">
        <v>12</v>
      </c>
      <c r="AI37" s="24">
        <v>42</v>
      </c>
    </row>
    <row r="38" spans="1:35" s="83" customFormat="1" ht="96.75" customHeight="1" thickBot="1" x14ac:dyDescent="0.3">
      <c r="A38" s="68" t="s">
        <v>77</v>
      </c>
      <c r="B38" s="43">
        <v>0</v>
      </c>
      <c r="C38" s="54">
        <v>428</v>
      </c>
      <c r="D38" s="46">
        <v>0</v>
      </c>
      <c r="E38" s="54">
        <v>354</v>
      </c>
      <c r="F38" s="43">
        <v>0</v>
      </c>
      <c r="G38" s="45">
        <v>408</v>
      </c>
      <c r="H38" s="43">
        <v>0</v>
      </c>
      <c r="I38" s="45">
        <v>373</v>
      </c>
      <c r="J38" s="43">
        <v>0</v>
      </c>
      <c r="K38" s="47">
        <v>345</v>
      </c>
      <c r="L38" s="43">
        <v>0</v>
      </c>
      <c r="M38" s="47">
        <v>386</v>
      </c>
      <c r="N38" s="43">
        <v>0</v>
      </c>
      <c r="O38" s="45">
        <v>351</v>
      </c>
      <c r="P38" s="43">
        <v>0</v>
      </c>
      <c r="Q38" s="47">
        <v>368</v>
      </c>
      <c r="R38" s="43">
        <v>0</v>
      </c>
      <c r="S38" s="47">
        <v>404</v>
      </c>
      <c r="T38" s="43">
        <v>0</v>
      </c>
      <c r="U38" s="47">
        <v>547</v>
      </c>
      <c r="V38" s="43">
        <v>0</v>
      </c>
      <c r="W38" s="47">
        <v>422</v>
      </c>
      <c r="X38" s="43">
        <v>0</v>
      </c>
      <c r="Y38" s="47">
        <v>472</v>
      </c>
      <c r="Z38" s="177">
        <v>0</v>
      </c>
      <c r="AA38" s="171">
        <v>555</v>
      </c>
      <c r="AB38" s="177">
        <v>0</v>
      </c>
      <c r="AC38" s="208">
        <v>463</v>
      </c>
      <c r="AD38" s="177">
        <v>0</v>
      </c>
      <c r="AE38" s="171">
        <v>663</v>
      </c>
      <c r="AF38" s="177">
        <v>0</v>
      </c>
      <c r="AG38" s="171">
        <v>608</v>
      </c>
      <c r="AH38" s="177">
        <v>0</v>
      </c>
      <c r="AI38" s="209">
        <v>488</v>
      </c>
    </row>
    <row r="39" spans="1:35" ht="18" customHeight="1" thickBot="1" x14ac:dyDescent="0.25">
      <c r="A39" s="7" t="s">
        <v>54</v>
      </c>
      <c r="B39" s="11">
        <f t="shared" ref="B39:G39" si="0">SUM(B7:B38)</f>
        <v>7190</v>
      </c>
      <c r="C39" s="37">
        <f t="shared" si="0"/>
        <v>8192</v>
      </c>
      <c r="D39" s="70">
        <f t="shared" si="0"/>
        <v>7190</v>
      </c>
      <c r="E39" s="55">
        <f t="shared" si="0"/>
        <v>6849</v>
      </c>
      <c r="F39" s="11">
        <f t="shared" si="0"/>
        <v>7190</v>
      </c>
      <c r="G39" s="37">
        <f t="shared" si="0"/>
        <v>7522</v>
      </c>
      <c r="H39" s="11">
        <f t="shared" ref="H39:M39" si="1">SUM(H7:H38)</f>
        <v>7190</v>
      </c>
      <c r="I39" s="37">
        <f t="shared" si="1"/>
        <v>6912</v>
      </c>
      <c r="J39" s="11">
        <f t="shared" si="1"/>
        <v>7190</v>
      </c>
      <c r="K39" s="37">
        <f t="shared" si="1"/>
        <v>6629</v>
      </c>
      <c r="L39" s="11">
        <f t="shared" si="1"/>
        <v>7190</v>
      </c>
      <c r="M39" s="37">
        <f t="shared" si="1"/>
        <v>7251</v>
      </c>
      <c r="N39" s="11">
        <f t="shared" ref="N39:S39" si="2">SUM(N7:N38)</f>
        <v>7190</v>
      </c>
      <c r="O39" s="37">
        <f t="shared" si="2"/>
        <v>6479</v>
      </c>
      <c r="P39" s="11">
        <f t="shared" si="2"/>
        <v>7190</v>
      </c>
      <c r="Q39" s="37">
        <f t="shared" si="2"/>
        <v>6907</v>
      </c>
      <c r="R39" s="11">
        <f t="shared" si="2"/>
        <v>7190</v>
      </c>
      <c r="S39" s="37">
        <f t="shared" si="2"/>
        <v>7191</v>
      </c>
      <c r="T39" s="11">
        <f t="shared" ref="T39:Y39" si="3">SUM(T7:T38)</f>
        <v>7190</v>
      </c>
      <c r="U39" s="37">
        <f t="shared" si="3"/>
        <v>7090</v>
      </c>
      <c r="V39" s="11">
        <f t="shared" si="3"/>
        <v>7190</v>
      </c>
      <c r="W39" s="37">
        <f t="shared" si="3"/>
        <v>7042</v>
      </c>
      <c r="X39" s="11">
        <f t="shared" si="3"/>
        <v>7190</v>
      </c>
      <c r="Y39" s="37">
        <f t="shared" si="3"/>
        <v>6021</v>
      </c>
      <c r="Z39" s="175">
        <f>SUM(Z8:Z38)</f>
        <v>7140</v>
      </c>
      <c r="AA39" s="174">
        <f>SUM(AA7:AA38)</f>
        <v>7724</v>
      </c>
      <c r="AB39" s="175">
        <f>SUM(AB8:AB38)</f>
        <v>7140</v>
      </c>
      <c r="AC39" s="174">
        <f>SUM(AC7:AC38)</f>
        <v>6555</v>
      </c>
      <c r="AD39" s="175">
        <f>SUM(AD8:AD38)</f>
        <v>7140</v>
      </c>
      <c r="AE39" s="174">
        <f>SUM(AE7:AE38)</f>
        <v>7580</v>
      </c>
      <c r="AF39" s="175">
        <f>SUM(AF8:AF38)</f>
        <v>7140</v>
      </c>
      <c r="AG39" s="174">
        <f>SUM(AG7:AG38)</f>
        <v>6909</v>
      </c>
      <c r="AH39" s="175">
        <f>SUM(AH8:AH38)</f>
        <v>7140</v>
      </c>
      <c r="AI39" s="174">
        <f>SUM(AI7:AI38)</f>
        <v>6020</v>
      </c>
    </row>
    <row r="40" spans="1:35" s="77" customFormat="1" ht="18" customHeight="1" thickBot="1" x14ac:dyDescent="0.25">
      <c r="A40" s="38" t="s">
        <v>60</v>
      </c>
      <c r="B40" s="35">
        <v>900</v>
      </c>
      <c r="C40" s="39">
        <v>796</v>
      </c>
      <c r="D40" s="71">
        <v>900</v>
      </c>
      <c r="E40" s="56">
        <v>873</v>
      </c>
      <c r="F40" s="40">
        <v>900</v>
      </c>
      <c r="G40" s="20">
        <v>817</v>
      </c>
      <c r="H40" s="40">
        <v>900</v>
      </c>
      <c r="I40" s="20">
        <v>902</v>
      </c>
      <c r="J40" s="40">
        <v>900</v>
      </c>
      <c r="K40" s="20">
        <v>819</v>
      </c>
      <c r="L40" s="40">
        <v>900</v>
      </c>
      <c r="M40" s="20">
        <v>853</v>
      </c>
      <c r="N40" s="40">
        <v>900</v>
      </c>
      <c r="O40" s="20">
        <v>720</v>
      </c>
      <c r="P40" s="40">
        <v>900</v>
      </c>
      <c r="Q40" s="20">
        <v>755</v>
      </c>
      <c r="R40" s="40">
        <v>900</v>
      </c>
      <c r="S40" s="20">
        <v>826</v>
      </c>
      <c r="T40" s="40">
        <v>900</v>
      </c>
      <c r="U40" s="20">
        <v>763</v>
      </c>
      <c r="V40" s="40">
        <v>900</v>
      </c>
      <c r="W40" s="20">
        <v>772</v>
      </c>
      <c r="X40" s="40">
        <v>900</v>
      </c>
      <c r="Y40" s="39">
        <v>667</v>
      </c>
      <c r="Z40" s="170">
        <v>900</v>
      </c>
      <c r="AA40" s="166">
        <v>655</v>
      </c>
      <c r="AB40" s="170">
        <v>900</v>
      </c>
      <c r="AC40" s="166">
        <v>639</v>
      </c>
      <c r="AD40" s="170">
        <v>900</v>
      </c>
      <c r="AE40" s="166">
        <v>717</v>
      </c>
      <c r="AF40" s="170">
        <v>900</v>
      </c>
      <c r="AG40" s="166">
        <v>638</v>
      </c>
      <c r="AH40" s="170">
        <v>900</v>
      </c>
      <c r="AI40" s="166">
        <v>570</v>
      </c>
    </row>
    <row r="41" spans="1:35" s="77" customFormat="1" ht="18" customHeight="1" thickBot="1" x14ac:dyDescent="0.25">
      <c r="A41" s="7" t="s">
        <v>58</v>
      </c>
      <c r="B41" s="11">
        <f>B39+B40</f>
        <v>8090</v>
      </c>
      <c r="C41" s="37">
        <f>C39+C40</f>
        <v>8988</v>
      </c>
      <c r="D41" s="70">
        <f>D39+D40</f>
        <v>8090</v>
      </c>
      <c r="E41" s="55">
        <f>E39+E40</f>
        <v>7722</v>
      </c>
      <c r="F41" s="11">
        <f>F39+F40</f>
        <v>8090</v>
      </c>
      <c r="G41" s="41">
        <f t="shared" ref="G41" si="4">G39+G40</f>
        <v>8339</v>
      </c>
      <c r="H41" s="11">
        <f>H39+H40</f>
        <v>8090</v>
      </c>
      <c r="I41" s="41">
        <f t="shared" ref="I41" si="5">I39+I40</f>
        <v>7814</v>
      </c>
      <c r="J41" s="11">
        <f>J39+J40</f>
        <v>8090</v>
      </c>
      <c r="K41" s="41">
        <f>K39+K40</f>
        <v>7448</v>
      </c>
      <c r="L41" s="11">
        <f>L39+L40</f>
        <v>8090</v>
      </c>
      <c r="M41" s="41">
        <f t="shared" ref="M41" si="6">M39+M40</f>
        <v>8104</v>
      </c>
      <c r="N41" s="11">
        <f t="shared" ref="N41:Y41" si="7">N39+N40</f>
        <v>8090</v>
      </c>
      <c r="O41" s="41">
        <f t="shared" si="7"/>
        <v>7199</v>
      </c>
      <c r="P41" s="11">
        <f t="shared" si="7"/>
        <v>8090</v>
      </c>
      <c r="Q41" s="41">
        <f t="shared" si="7"/>
        <v>7662</v>
      </c>
      <c r="R41" s="11">
        <f t="shared" si="7"/>
        <v>8090</v>
      </c>
      <c r="S41" s="41">
        <f t="shared" si="7"/>
        <v>8017</v>
      </c>
      <c r="T41" s="11">
        <f t="shared" si="7"/>
        <v>8090</v>
      </c>
      <c r="U41" s="41">
        <f t="shared" si="7"/>
        <v>7853</v>
      </c>
      <c r="V41" s="11">
        <f t="shared" si="7"/>
        <v>8090</v>
      </c>
      <c r="W41" s="41">
        <f t="shared" si="7"/>
        <v>7814</v>
      </c>
      <c r="X41" s="11">
        <f t="shared" si="7"/>
        <v>8090</v>
      </c>
      <c r="Y41" s="37">
        <f t="shared" si="7"/>
        <v>6688</v>
      </c>
      <c r="Z41" s="11">
        <f t="shared" ref="Z41:AF41" si="8">Z39+Z40</f>
        <v>8040</v>
      </c>
      <c r="AA41" s="41">
        <f t="shared" si="8"/>
        <v>8379</v>
      </c>
      <c r="AB41" s="11">
        <f t="shared" si="8"/>
        <v>8040</v>
      </c>
      <c r="AC41" s="41">
        <f t="shared" si="8"/>
        <v>7194</v>
      </c>
      <c r="AD41" s="11">
        <f t="shared" si="8"/>
        <v>8040</v>
      </c>
      <c r="AE41" s="41">
        <f t="shared" si="8"/>
        <v>8297</v>
      </c>
      <c r="AF41" s="11">
        <f t="shared" si="8"/>
        <v>8040</v>
      </c>
      <c r="AG41" s="41">
        <f>AG40+AG39</f>
        <v>7547</v>
      </c>
      <c r="AH41" s="11">
        <f>AH39+AH40</f>
        <v>8040</v>
      </c>
      <c r="AI41" s="41">
        <f>AI39+AI40</f>
        <v>6590</v>
      </c>
    </row>
    <row r="42" spans="1:35" s="77" customFormat="1" ht="18" customHeight="1" x14ac:dyDescent="0.2">
      <c r="A42" s="73"/>
      <c r="B42" s="73"/>
      <c r="C42" s="73"/>
      <c r="D42" s="74"/>
      <c r="E42" s="74"/>
      <c r="F42" s="75"/>
      <c r="G42" s="75"/>
      <c r="H42" s="76"/>
      <c r="I42" s="74"/>
    </row>
    <row r="43" spans="1:35" s="77" customFormat="1" ht="18" customHeight="1" thickBot="1" x14ac:dyDescent="0.25">
      <c r="A43" s="73"/>
      <c r="B43" s="73"/>
      <c r="C43" s="73"/>
      <c r="D43" s="74"/>
      <c r="E43" s="74"/>
      <c r="F43" s="75"/>
      <c r="G43" s="75"/>
      <c r="H43" s="76"/>
      <c r="I43" s="74"/>
    </row>
    <row r="44" spans="1:35" ht="18" customHeight="1" thickBot="1" x14ac:dyDescent="0.25">
      <c r="B44" s="241">
        <v>42948</v>
      </c>
      <c r="C44" s="242"/>
      <c r="D44" s="241">
        <v>42979</v>
      </c>
      <c r="E44" s="242"/>
      <c r="F44" s="241">
        <v>43009</v>
      </c>
      <c r="G44" s="242"/>
      <c r="H44" s="241">
        <v>43040</v>
      </c>
      <c r="I44" s="242"/>
      <c r="J44" s="241">
        <v>43070</v>
      </c>
      <c r="K44" s="242"/>
      <c r="L44" s="241">
        <v>43101</v>
      </c>
      <c r="M44" s="242"/>
      <c r="N44" s="241">
        <v>43132</v>
      </c>
      <c r="O44" s="242"/>
      <c r="P44" s="241">
        <v>43160</v>
      </c>
      <c r="Q44" s="242"/>
      <c r="R44" s="241">
        <v>43191</v>
      </c>
      <c r="S44" s="242"/>
      <c r="T44" s="241">
        <v>43221</v>
      </c>
      <c r="U44" s="242"/>
      <c r="V44" s="241">
        <v>43252</v>
      </c>
      <c r="W44" s="242"/>
      <c r="X44" s="241">
        <v>43282</v>
      </c>
      <c r="Y44" s="242"/>
      <c r="Z44" s="241">
        <v>43313</v>
      </c>
      <c r="AA44" s="242"/>
      <c r="AB44" s="241">
        <v>43344</v>
      </c>
      <c r="AC44" s="242"/>
      <c r="AD44" s="241">
        <v>43374</v>
      </c>
      <c r="AE44" s="242"/>
      <c r="AF44" s="241">
        <v>43405</v>
      </c>
      <c r="AG44" s="242"/>
      <c r="AH44" s="241">
        <v>43435</v>
      </c>
      <c r="AI44" s="242"/>
    </row>
    <row r="45" spans="1:35" ht="35.25" customHeight="1" thickBot="1" x14ac:dyDescent="0.25">
      <c r="A45" s="12" t="s">
        <v>2</v>
      </c>
      <c r="B45" s="4" t="s">
        <v>0</v>
      </c>
      <c r="C45" s="1" t="s">
        <v>55</v>
      </c>
      <c r="D45" s="5" t="s">
        <v>0</v>
      </c>
      <c r="E45" s="1" t="s">
        <v>55</v>
      </c>
      <c r="F45" s="5" t="s">
        <v>0</v>
      </c>
      <c r="G45" s="1" t="s">
        <v>55</v>
      </c>
      <c r="H45" s="4" t="s">
        <v>0</v>
      </c>
      <c r="I45" s="1" t="s">
        <v>55</v>
      </c>
      <c r="J45" s="5" t="s">
        <v>0</v>
      </c>
      <c r="K45" s="1" t="s">
        <v>55</v>
      </c>
      <c r="L45" s="5" t="s">
        <v>0</v>
      </c>
      <c r="M45" s="1" t="s">
        <v>55</v>
      </c>
      <c r="N45" s="4" t="s">
        <v>0</v>
      </c>
      <c r="O45" s="1" t="s">
        <v>55</v>
      </c>
      <c r="P45" s="5" t="s">
        <v>0</v>
      </c>
      <c r="Q45" s="1" t="s">
        <v>55</v>
      </c>
      <c r="R45" s="5" t="s">
        <v>0</v>
      </c>
      <c r="S45" s="1" t="s">
        <v>55</v>
      </c>
      <c r="T45" s="5" t="s">
        <v>0</v>
      </c>
      <c r="U45" s="1" t="s">
        <v>55</v>
      </c>
      <c r="V45" s="5" t="s">
        <v>0</v>
      </c>
      <c r="W45" s="1" t="s">
        <v>55</v>
      </c>
      <c r="X45" s="5" t="s">
        <v>0</v>
      </c>
      <c r="Y45" s="1" t="s">
        <v>55</v>
      </c>
      <c r="Z45" s="4" t="s">
        <v>0</v>
      </c>
      <c r="AA45" s="1" t="s">
        <v>55</v>
      </c>
      <c r="AB45" s="4" t="s">
        <v>0</v>
      </c>
      <c r="AC45" s="1" t="s">
        <v>55</v>
      </c>
      <c r="AD45" s="4" t="s">
        <v>0</v>
      </c>
      <c r="AE45" s="1" t="s">
        <v>55</v>
      </c>
      <c r="AF45" s="4" t="s">
        <v>0</v>
      </c>
      <c r="AG45" s="1" t="s">
        <v>55</v>
      </c>
      <c r="AH45" s="4" t="s">
        <v>0</v>
      </c>
      <c r="AI45" s="1" t="s">
        <v>55</v>
      </c>
    </row>
    <row r="46" spans="1:35" ht="18" customHeight="1" x14ac:dyDescent="0.25">
      <c r="A46" s="85" t="s">
        <v>34</v>
      </c>
      <c r="B46" s="86">
        <v>11300</v>
      </c>
      <c r="C46" s="87">
        <v>13047</v>
      </c>
      <c r="D46" s="86">
        <v>11300</v>
      </c>
      <c r="E46" s="88">
        <v>12781</v>
      </c>
      <c r="F46" s="86">
        <v>11300</v>
      </c>
      <c r="G46" s="88">
        <v>12960</v>
      </c>
      <c r="H46" s="86">
        <v>11300</v>
      </c>
      <c r="I46" s="87">
        <v>12186</v>
      </c>
      <c r="J46" s="86">
        <v>11300</v>
      </c>
      <c r="K46" s="88">
        <v>11578</v>
      </c>
      <c r="L46" s="86">
        <v>11300</v>
      </c>
      <c r="M46" s="88">
        <v>12632</v>
      </c>
      <c r="N46" s="86">
        <v>11300</v>
      </c>
      <c r="O46" s="87">
        <v>11714</v>
      </c>
      <c r="P46" s="86">
        <v>11300</v>
      </c>
      <c r="Q46" s="88">
        <v>13066</v>
      </c>
      <c r="R46" s="86">
        <v>11300</v>
      </c>
      <c r="S46" s="88">
        <v>12747</v>
      </c>
      <c r="T46" s="86">
        <v>11300</v>
      </c>
      <c r="U46" s="88">
        <v>12704</v>
      </c>
      <c r="V46" s="86">
        <v>11300</v>
      </c>
      <c r="W46" s="88">
        <v>13526</v>
      </c>
      <c r="X46" s="86">
        <v>11300</v>
      </c>
      <c r="Y46" s="88">
        <v>12606</v>
      </c>
      <c r="Z46" s="178">
        <v>11300</v>
      </c>
      <c r="AA46" s="179">
        <v>12322</v>
      </c>
      <c r="AB46" s="178">
        <v>11300</v>
      </c>
      <c r="AC46" s="210">
        <v>12282</v>
      </c>
      <c r="AD46" s="178">
        <v>11300</v>
      </c>
      <c r="AE46" s="210">
        <v>12793</v>
      </c>
      <c r="AF46" s="178">
        <v>11300</v>
      </c>
      <c r="AG46" s="179">
        <v>12126</v>
      </c>
      <c r="AH46" s="178">
        <v>11300</v>
      </c>
      <c r="AI46" s="210">
        <v>12251</v>
      </c>
    </row>
    <row r="47" spans="1:35" ht="18" customHeight="1" x14ac:dyDescent="0.25">
      <c r="A47" s="85" t="s">
        <v>35</v>
      </c>
      <c r="B47" s="86">
        <v>4800</v>
      </c>
      <c r="C47" s="89">
        <v>4807</v>
      </c>
      <c r="D47" s="86">
        <v>4800</v>
      </c>
      <c r="E47" s="88">
        <v>5289</v>
      </c>
      <c r="F47" s="86">
        <v>4800</v>
      </c>
      <c r="G47" s="88">
        <v>5589</v>
      </c>
      <c r="H47" s="86">
        <v>4800</v>
      </c>
      <c r="I47" s="89">
        <v>4762</v>
      </c>
      <c r="J47" s="86">
        <v>4800</v>
      </c>
      <c r="K47" s="88">
        <v>3996</v>
      </c>
      <c r="L47" s="86">
        <v>4800</v>
      </c>
      <c r="M47" s="88">
        <v>3262</v>
      </c>
      <c r="N47" s="86">
        <v>4800</v>
      </c>
      <c r="O47" s="89">
        <v>3470</v>
      </c>
      <c r="P47" s="86">
        <v>4800</v>
      </c>
      <c r="Q47" s="88">
        <v>5965</v>
      </c>
      <c r="R47" s="86">
        <v>4800</v>
      </c>
      <c r="S47" s="88">
        <v>6090</v>
      </c>
      <c r="T47" s="86">
        <v>4800</v>
      </c>
      <c r="U47" s="88">
        <v>6745</v>
      </c>
      <c r="V47" s="86">
        <v>4800</v>
      </c>
      <c r="W47" s="88">
        <v>6650</v>
      </c>
      <c r="X47" s="86">
        <v>4800</v>
      </c>
      <c r="Y47" s="88">
        <v>4193</v>
      </c>
      <c r="Z47" s="178">
        <v>4800</v>
      </c>
      <c r="AA47" s="180">
        <v>4868</v>
      </c>
      <c r="AB47" s="178">
        <v>4800</v>
      </c>
      <c r="AC47" s="210">
        <v>4985</v>
      </c>
      <c r="AD47" s="178">
        <v>4800</v>
      </c>
      <c r="AE47" s="210">
        <v>5433</v>
      </c>
      <c r="AF47" s="178">
        <v>4800</v>
      </c>
      <c r="AG47" s="180">
        <v>4865</v>
      </c>
      <c r="AH47" s="178">
        <v>4800</v>
      </c>
      <c r="AI47" s="210">
        <v>4064</v>
      </c>
    </row>
    <row r="48" spans="1:35" ht="18" customHeight="1" x14ac:dyDescent="0.25">
      <c r="A48" s="42" t="s">
        <v>36</v>
      </c>
      <c r="B48" s="86">
        <v>1950</v>
      </c>
      <c r="C48" s="89">
        <v>1339</v>
      </c>
      <c r="D48" s="86">
        <v>1950</v>
      </c>
      <c r="E48" s="88">
        <v>1432</v>
      </c>
      <c r="F48" s="86">
        <v>1950</v>
      </c>
      <c r="G48" s="88">
        <v>1503</v>
      </c>
      <c r="H48" s="86">
        <v>1950</v>
      </c>
      <c r="I48" s="89">
        <v>1465</v>
      </c>
      <c r="J48" s="86">
        <v>1950</v>
      </c>
      <c r="K48" s="88">
        <v>1414</v>
      </c>
      <c r="L48" s="86">
        <v>1950</v>
      </c>
      <c r="M48" s="88">
        <v>1413</v>
      </c>
      <c r="N48" s="86">
        <v>1950</v>
      </c>
      <c r="O48" s="89">
        <v>1243</v>
      </c>
      <c r="P48" s="86">
        <v>1950</v>
      </c>
      <c r="Q48" s="88">
        <v>1431</v>
      </c>
      <c r="R48" s="86">
        <v>1950</v>
      </c>
      <c r="S48" s="88">
        <v>1432</v>
      </c>
      <c r="T48" s="86">
        <v>1950</v>
      </c>
      <c r="U48" s="88">
        <v>1170</v>
      </c>
      <c r="V48" s="86">
        <v>1950</v>
      </c>
      <c r="W48" s="88">
        <v>1212</v>
      </c>
      <c r="X48" s="86">
        <v>1950</v>
      </c>
      <c r="Y48" s="88">
        <v>1248</v>
      </c>
      <c r="Z48" s="178">
        <v>1950</v>
      </c>
      <c r="AA48" s="180">
        <v>1236</v>
      </c>
      <c r="AB48" s="178">
        <v>1950</v>
      </c>
      <c r="AC48" s="210">
        <v>1390</v>
      </c>
      <c r="AD48" s="178">
        <v>1950</v>
      </c>
      <c r="AE48" s="210">
        <v>1685</v>
      </c>
      <c r="AF48" s="178">
        <v>1950</v>
      </c>
      <c r="AG48" s="180">
        <v>1635</v>
      </c>
      <c r="AH48" s="178">
        <v>1950</v>
      </c>
      <c r="AI48" s="210">
        <v>1602</v>
      </c>
    </row>
    <row r="49" spans="1:35" ht="18" customHeight="1" thickBot="1" x14ac:dyDescent="0.3">
      <c r="A49" s="90" t="s">
        <v>37</v>
      </c>
      <c r="B49" s="91">
        <v>1400</v>
      </c>
      <c r="C49" s="89">
        <v>2452</v>
      </c>
      <c r="D49" s="91">
        <v>1400</v>
      </c>
      <c r="E49" s="88">
        <v>2493</v>
      </c>
      <c r="F49" s="91">
        <v>1400</v>
      </c>
      <c r="G49" s="88">
        <v>2833</v>
      </c>
      <c r="H49" s="91">
        <v>1400</v>
      </c>
      <c r="I49" s="89">
        <v>2534</v>
      </c>
      <c r="J49" s="91">
        <v>1400</v>
      </c>
      <c r="K49" s="88">
        <v>2550</v>
      </c>
      <c r="L49" s="91">
        <v>1400</v>
      </c>
      <c r="M49" s="88">
        <v>2926</v>
      </c>
      <c r="N49" s="91">
        <v>1400</v>
      </c>
      <c r="O49" s="89">
        <v>2449</v>
      </c>
      <c r="P49" s="91">
        <v>1400</v>
      </c>
      <c r="Q49" s="88">
        <v>2799</v>
      </c>
      <c r="R49" s="91">
        <v>1400</v>
      </c>
      <c r="S49" s="88">
        <v>2484</v>
      </c>
      <c r="T49" s="91">
        <v>1400</v>
      </c>
      <c r="U49" s="88">
        <v>2480</v>
      </c>
      <c r="V49" s="91">
        <v>1400</v>
      </c>
      <c r="W49" s="88">
        <v>2301</v>
      </c>
      <c r="X49" s="91">
        <v>1400</v>
      </c>
      <c r="Y49" s="88">
        <v>2447</v>
      </c>
      <c r="Z49" s="181">
        <v>1400</v>
      </c>
      <c r="AA49" s="180">
        <v>2630</v>
      </c>
      <c r="AB49" s="181">
        <v>1400</v>
      </c>
      <c r="AC49" s="210">
        <v>2403</v>
      </c>
      <c r="AD49" s="181">
        <v>1400</v>
      </c>
      <c r="AE49" s="210">
        <v>2369</v>
      </c>
      <c r="AF49" s="181">
        <v>1400</v>
      </c>
      <c r="AG49" s="180">
        <v>2446</v>
      </c>
      <c r="AH49" s="181">
        <v>1400</v>
      </c>
      <c r="AI49" s="210">
        <v>2941</v>
      </c>
    </row>
    <row r="50" spans="1:35" ht="18" customHeight="1" thickBot="1" x14ac:dyDescent="0.3">
      <c r="A50" s="92" t="s">
        <v>33</v>
      </c>
      <c r="B50" s="93">
        <f t="shared" ref="B50:Y50" si="9">SUM(B46:B49)</f>
        <v>19450</v>
      </c>
      <c r="C50" s="94">
        <f t="shared" si="9"/>
        <v>21645</v>
      </c>
      <c r="D50" s="95">
        <f t="shared" si="9"/>
        <v>19450</v>
      </c>
      <c r="E50" s="94">
        <f t="shared" si="9"/>
        <v>21995</v>
      </c>
      <c r="F50" s="95">
        <f t="shared" si="9"/>
        <v>19450</v>
      </c>
      <c r="G50" s="94">
        <f t="shared" si="9"/>
        <v>22885</v>
      </c>
      <c r="H50" s="93">
        <f t="shared" si="9"/>
        <v>19450</v>
      </c>
      <c r="I50" s="94">
        <f t="shared" si="9"/>
        <v>20947</v>
      </c>
      <c r="J50" s="95">
        <f t="shared" si="9"/>
        <v>19450</v>
      </c>
      <c r="K50" s="94">
        <f t="shared" si="9"/>
        <v>19538</v>
      </c>
      <c r="L50" s="95">
        <f t="shared" si="9"/>
        <v>19450</v>
      </c>
      <c r="M50" s="94">
        <f t="shared" si="9"/>
        <v>20233</v>
      </c>
      <c r="N50" s="93">
        <f t="shared" si="9"/>
        <v>19450</v>
      </c>
      <c r="O50" s="94">
        <f t="shared" si="9"/>
        <v>18876</v>
      </c>
      <c r="P50" s="95">
        <f t="shared" si="9"/>
        <v>19450</v>
      </c>
      <c r="Q50" s="94">
        <f t="shared" si="9"/>
        <v>23261</v>
      </c>
      <c r="R50" s="95">
        <f t="shared" si="9"/>
        <v>19450</v>
      </c>
      <c r="S50" s="94">
        <f t="shared" si="9"/>
        <v>22753</v>
      </c>
      <c r="T50" s="95">
        <f t="shared" si="9"/>
        <v>19450</v>
      </c>
      <c r="U50" s="94">
        <f t="shared" si="9"/>
        <v>23099</v>
      </c>
      <c r="V50" s="95">
        <f t="shared" si="9"/>
        <v>19450</v>
      </c>
      <c r="W50" s="94">
        <f t="shared" si="9"/>
        <v>23689</v>
      </c>
      <c r="X50" s="95">
        <f t="shared" si="9"/>
        <v>19450</v>
      </c>
      <c r="Y50" s="94">
        <f t="shared" si="9"/>
        <v>20494</v>
      </c>
      <c r="Z50" s="182">
        <f t="shared" ref="Z50:AI50" si="10">SUM(Z46:Z49)</f>
        <v>19450</v>
      </c>
      <c r="AA50" s="183">
        <f t="shared" si="10"/>
        <v>21056</v>
      </c>
      <c r="AB50" s="182">
        <f t="shared" si="10"/>
        <v>19450</v>
      </c>
      <c r="AC50" s="183">
        <f t="shared" si="10"/>
        <v>21060</v>
      </c>
      <c r="AD50" s="182">
        <f t="shared" si="10"/>
        <v>19450</v>
      </c>
      <c r="AE50" s="183">
        <f t="shared" si="10"/>
        <v>22280</v>
      </c>
      <c r="AF50" s="182">
        <f t="shared" si="10"/>
        <v>19450</v>
      </c>
      <c r="AG50" s="183">
        <f t="shared" si="10"/>
        <v>21072</v>
      </c>
      <c r="AH50" s="182">
        <f t="shared" si="10"/>
        <v>19450</v>
      </c>
      <c r="AI50" s="183">
        <f t="shared" si="10"/>
        <v>20858</v>
      </c>
    </row>
    <row r="51" spans="1:35" s="77" customFormat="1" ht="18" customHeight="1" thickBot="1" x14ac:dyDescent="0.25">
      <c r="A51" s="73"/>
      <c r="B51" s="73"/>
      <c r="C51" s="73"/>
      <c r="D51" s="74"/>
      <c r="E51" s="74"/>
      <c r="F51" s="75"/>
      <c r="G51" s="75"/>
      <c r="H51" s="76"/>
      <c r="I51" s="74"/>
    </row>
    <row r="52" spans="1:35" ht="18" customHeight="1" thickBot="1" x14ac:dyDescent="0.25">
      <c r="B52" s="241">
        <v>42948</v>
      </c>
      <c r="C52" s="242"/>
      <c r="D52" s="241">
        <v>42979</v>
      </c>
      <c r="E52" s="242"/>
      <c r="F52" s="241">
        <v>43009</v>
      </c>
      <c r="G52" s="242"/>
      <c r="H52" s="241">
        <v>43040</v>
      </c>
      <c r="I52" s="242"/>
      <c r="J52" s="241">
        <v>43070</v>
      </c>
      <c r="K52" s="242"/>
      <c r="L52" s="241">
        <v>43101</v>
      </c>
      <c r="M52" s="242"/>
      <c r="N52" s="241">
        <v>43132</v>
      </c>
      <c r="O52" s="242"/>
      <c r="P52" s="241">
        <v>43160</v>
      </c>
      <c r="Q52" s="242"/>
      <c r="R52" s="241">
        <v>43191</v>
      </c>
      <c r="S52" s="242"/>
      <c r="T52" s="241">
        <v>43221</v>
      </c>
      <c r="U52" s="242"/>
      <c r="V52" s="241">
        <v>43252</v>
      </c>
      <c r="W52" s="242"/>
      <c r="X52" s="241">
        <v>43282</v>
      </c>
      <c r="Y52" s="242"/>
      <c r="Z52" s="241">
        <v>43313</v>
      </c>
      <c r="AA52" s="242"/>
      <c r="AB52" s="241">
        <v>43344</v>
      </c>
      <c r="AC52" s="242"/>
      <c r="AD52" s="241">
        <v>43374</v>
      </c>
      <c r="AE52" s="242"/>
      <c r="AF52" s="241">
        <v>43405</v>
      </c>
      <c r="AG52" s="242"/>
      <c r="AH52" s="241">
        <v>43435</v>
      </c>
      <c r="AI52" s="242"/>
    </row>
    <row r="53" spans="1:35" ht="111" customHeight="1" thickBot="1" x14ac:dyDescent="0.25">
      <c r="A53" s="58" t="s">
        <v>79</v>
      </c>
      <c r="B53" s="2" t="s">
        <v>0</v>
      </c>
      <c r="C53" s="44" t="s">
        <v>55</v>
      </c>
      <c r="D53" s="2" t="s">
        <v>0</v>
      </c>
      <c r="E53" s="44" t="s">
        <v>55</v>
      </c>
      <c r="F53" s="3" t="s">
        <v>0</v>
      </c>
      <c r="G53" s="1" t="s">
        <v>55</v>
      </c>
      <c r="H53" s="2" t="s">
        <v>0</v>
      </c>
      <c r="I53" s="1" t="s">
        <v>55</v>
      </c>
      <c r="J53" s="3" t="s">
        <v>0</v>
      </c>
      <c r="K53" s="1" t="s">
        <v>55</v>
      </c>
      <c r="L53" s="2" t="s">
        <v>0</v>
      </c>
      <c r="M53" s="1" t="s">
        <v>55</v>
      </c>
      <c r="N53" s="2" t="s">
        <v>0</v>
      </c>
      <c r="O53" s="1" t="s">
        <v>55</v>
      </c>
      <c r="P53" s="3" t="s">
        <v>0</v>
      </c>
      <c r="Q53" s="1" t="s">
        <v>55</v>
      </c>
      <c r="R53" s="2" t="s">
        <v>0</v>
      </c>
      <c r="S53" s="1" t="s">
        <v>55</v>
      </c>
      <c r="T53" s="2" t="s">
        <v>0</v>
      </c>
      <c r="U53" s="1" t="s">
        <v>55</v>
      </c>
      <c r="V53" s="2" t="s">
        <v>0</v>
      </c>
      <c r="W53" s="1" t="s">
        <v>55</v>
      </c>
      <c r="X53" s="2" t="s">
        <v>0</v>
      </c>
      <c r="Y53" s="1" t="s">
        <v>55</v>
      </c>
      <c r="Z53" s="184" t="s">
        <v>0</v>
      </c>
      <c r="AA53" s="185" t="s">
        <v>55</v>
      </c>
      <c r="AB53" s="184" t="s">
        <v>0</v>
      </c>
      <c r="AC53" s="185" t="s">
        <v>55</v>
      </c>
      <c r="AD53" s="184" t="s">
        <v>0</v>
      </c>
      <c r="AE53" s="185" t="s">
        <v>55</v>
      </c>
      <c r="AF53" s="184" t="s">
        <v>0</v>
      </c>
      <c r="AG53" s="185" t="s">
        <v>55</v>
      </c>
      <c r="AH53" s="184" t="s">
        <v>0</v>
      </c>
      <c r="AI53" s="185" t="s">
        <v>55</v>
      </c>
    </row>
    <row r="54" spans="1:35" s="102" customFormat="1" ht="18" customHeight="1" x14ac:dyDescent="0.2">
      <c r="A54" s="96" t="s">
        <v>61</v>
      </c>
      <c r="B54" s="97">
        <v>5</v>
      </c>
      <c r="C54" s="98">
        <v>5</v>
      </c>
      <c r="D54" s="97">
        <v>5</v>
      </c>
      <c r="E54" s="98">
        <v>10</v>
      </c>
      <c r="F54" s="99">
        <v>5</v>
      </c>
      <c r="G54" s="100">
        <v>15</v>
      </c>
      <c r="H54" s="101">
        <v>5</v>
      </c>
      <c r="I54" s="100">
        <v>5</v>
      </c>
      <c r="J54" s="101">
        <v>5</v>
      </c>
      <c r="K54" s="100">
        <v>10</v>
      </c>
      <c r="L54" s="101">
        <v>5</v>
      </c>
      <c r="M54" s="100">
        <v>2</v>
      </c>
      <c r="N54" s="101">
        <v>5</v>
      </c>
      <c r="O54" s="100">
        <v>3</v>
      </c>
      <c r="P54" s="101">
        <v>5</v>
      </c>
      <c r="Q54" s="100">
        <v>9</v>
      </c>
      <c r="R54" s="101">
        <v>5</v>
      </c>
      <c r="S54" s="100">
        <v>5</v>
      </c>
      <c r="T54" s="101">
        <v>5</v>
      </c>
      <c r="U54" s="100">
        <v>11</v>
      </c>
      <c r="V54" s="101">
        <v>5</v>
      </c>
      <c r="W54" s="100">
        <v>6</v>
      </c>
      <c r="X54" s="101">
        <v>5</v>
      </c>
      <c r="Y54" s="100">
        <v>3</v>
      </c>
      <c r="Z54" s="186">
        <v>5</v>
      </c>
      <c r="AA54" s="187">
        <v>8</v>
      </c>
      <c r="AB54" s="186">
        <v>5</v>
      </c>
      <c r="AC54" s="211">
        <v>9</v>
      </c>
      <c r="AD54" s="186">
        <v>5</v>
      </c>
      <c r="AE54" s="187">
        <v>8</v>
      </c>
      <c r="AF54" s="186">
        <v>5</v>
      </c>
      <c r="AG54" s="187">
        <v>5</v>
      </c>
      <c r="AH54" s="186">
        <v>5</v>
      </c>
      <c r="AI54" s="187">
        <v>3</v>
      </c>
    </row>
    <row r="55" spans="1:35" s="102" customFormat="1" ht="18" customHeight="1" x14ac:dyDescent="0.2">
      <c r="A55" s="103" t="s">
        <v>62</v>
      </c>
      <c r="B55" s="104">
        <v>25</v>
      </c>
      <c r="C55" s="105">
        <v>6</v>
      </c>
      <c r="D55" s="104">
        <v>25</v>
      </c>
      <c r="E55" s="105">
        <v>9</v>
      </c>
      <c r="F55" s="106">
        <v>25</v>
      </c>
      <c r="G55" s="107">
        <v>11</v>
      </c>
      <c r="H55" s="108">
        <v>25</v>
      </c>
      <c r="I55" s="107">
        <v>6</v>
      </c>
      <c r="J55" s="108">
        <v>25</v>
      </c>
      <c r="K55" s="107">
        <v>3</v>
      </c>
      <c r="L55" s="108">
        <v>25</v>
      </c>
      <c r="M55" s="107">
        <v>3</v>
      </c>
      <c r="N55" s="108">
        <v>25</v>
      </c>
      <c r="O55" s="107">
        <v>0</v>
      </c>
      <c r="P55" s="108">
        <v>25</v>
      </c>
      <c r="Q55" s="107">
        <v>2</v>
      </c>
      <c r="R55" s="108">
        <v>25</v>
      </c>
      <c r="S55" s="107">
        <v>5</v>
      </c>
      <c r="T55" s="108">
        <v>25</v>
      </c>
      <c r="U55" s="107">
        <v>3</v>
      </c>
      <c r="V55" s="108">
        <v>25</v>
      </c>
      <c r="W55" s="107">
        <v>16</v>
      </c>
      <c r="X55" s="108">
        <v>25</v>
      </c>
      <c r="Y55" s="107">
        <v>0</v>
      </c>
      <c r="Z55" s="188">
        <v>25</v>
      </c>
      <c r="AA55" s="189">
        <v>3</v>
      </c>
      <c r="AB55" s="193">
        <v>25</v>
      </c>
      <c r="AC55" s="212">
        <v>13</v>
      </c>
      <c r="AD55" s="193">
        <v>25</v>
      </c>
      <c r="AE55" s="194">
        <v>3</v>
      </c>
      <c r="AF55" s="193">
        <v>25</v>
      </c>
      <c r="AG55" s="194">
        <v>3</v>
      </c>
      <c r="AH55" s="193">
        <v>25</v>
      </c>
      <c r="AI55" s="194">
        <v>2</v>
      </c>
    </row>
    <row r="56" spans="1:35" ht="18" customHeight="1" x14ac:dyDescent="0.2">
      <c r="A56" s="109" t="s">
        <v>38</v>
      </c>
      <c r="B56" s="110">
        <v>16500</v>
      </c>
      <c r="C56" s="98">
        <v>61636</v>
      </c>
      <c r="D56" s="110">
        <v>16500</v>
      </c>
      <c r="E56" s="98">
        <v>59047</v>
      </c>
      <c r="F56" s="111">
        <v>16500</v>
      </c>
      <c r="G56" s="100">
        <v>57235</v>
      </c>
      <c r="H56" s="110">
        <v>16500</v>
      </c>
      <c r="I56" s="100">
        <v>50627</v>
      </c>
      <c r="J56" s="111">
        <v>16500</v>
      </c>
      <c r="K56" s="100">
        <v>53313</v>
      </c>
      <c r="L56" s="110">
        <v>16500</v>
      </c>
      <c r="M56" s="100">
        <v>57298</v>
      </c>
      <c r="N56" s="110">
        <v>16500</v>
      </c>
      <c r="O56" s="100">
        <v>51121</v>
      </c>
      <c r="P56" s="111">
        <v>16500</v>
      </c>
      <c r="Q56" s="100">
        <v>58780</v>
      </c>
      <c r="R56" s="110">
        <v>16500</v>
      </c>
      <c r="S56" s="100">
        <v>56453</v>
      </c>
      <c r="T56" s="110">
        <v>16500</v>
      </c>
      <c r="U56" s="100">
        <v>57479</v>
      </c>
      <c r="V56" s="110">
        <v>16500</v>
      </c>
      <c r="W56" s="100">
        <v>56044</v>
      </c>
      <c r="X56" s="110">
        <v>16500</v>
      </c>
      <c r="Y56" s="100">
        <v>56934</v>
      </c>
      <c r="Z56" s="188">
        <v>16500</v>
      </c>
      <c r="AA56" s="189">
        <v>58758</v>
      </c>
      <c r="AB56" s="193">
        <v>16500</v>
      </c>
      <c r="AC56" s="212">
        <v>57477</v>
      </c>
      <c r="AD56" s="193">
        <v>16500</v>
      </c>
      <c r="AE56" s="194">
        <v>58292</v>
      </c>
      <c r="AF56" s="193">
        <v>16500</v>
      </c>
      <c r="AG56" s="194">
        <v>60193</v>
      </c>
      <c r="AH56" s="193">
        <v>16500</v>
      </c>
      <c r="AI56" s="194">
        <v>53396</v>
      </c>
    </row>
    <row r="57" spans="1:35" ht="18" customHeight="1" x14ac:dyDescent="0.2">
      <c r="A57" s="112" t="s">
        <v>39</v>
      </c>
      <c r="B57" s="113">
        <v>5208</v>
      </c>
      <c r="C57" s="105">
        <v>9138</v>
      </c>
      <c r="D57" s="113">
        <v>5208</v>
      </c>
      <c r="E57" s="105">
        <v>8695</v>
      </c>
      <c r="F57" s="114">
        <v>5208</v>
      </c>
      <c r="G57" s="107">
        <v>8370</v>
      </c>
      <c r="H57" s="113">
        <v>5208</v>
      </c>
      <c r="I57" s="107">
        <v>7885</v>
      </c>
      <c r="J57" s="114">
        <v>5208</v>
      </c>
      <c r="K57" s="107">
        <v>7699</v>
      </c>
      <c r="L57" s="113">
        <v>5208</v>
      </c>
      <c r="M57" s="107">
        <v>7547</v>
      </c>
      <c r="N57" s="113">
        <v>5208</v>
      </c>
      <c r="O57" s="107">
        <v>6873</v>
      </c>
      <c r="P57" s="114">
        <v>5208</v>
      </c>
      <c r="Q57" s="107">
        <v>8229</v>
      </c>
      <c r="R57" s="113">
        <v>5208</v>
      </c>
      <c r="S57" s="107">
        <v>6887</v>
      </c>
      <c r="T57" s="113">
        <v>5208</v>
      </c>
      <c r="U57" s="107">
        <v>9249</v>
      </c>
      <c r="V57" s="113">
        <v>5208</v>
      </c>
      <c r="W57" s="107">
        <v>9197</v>
      </c>
      <c r="X57" s="113">
        <v>5208</v>
      </c>
      <c r="Y57" s="107">
        <v>7547</v>
      </c>
      <c r="Z57" s="190">
        <v>5208</v>
      </c>
      <c r="AA57" s="191">
        <v>9147</v>
      </c>
      <c r="AB57" s="190">
        <v>5208</v>
      </c>
      <c r="AC57" s="212">
        <v>8497</v>
      </c>
      <c r="AD57" s="190">
        <v>5208</v>
      </c>
      <c r="AE57" s="191">
        <v>8942</v>
      </c>
      <c r="AF57" s="190">
        <v>5208</v>
      </c>
      <c r="AG57" s="191">
        <v>7662</v>
      </c>
      <c r="AH57" s="190">
        <v>5208</v>
      </c>
      <c r="AI57" s="191">
        <v>8297</v>
      </c>
    </row>
    <row r="58" spans="1:35" ht="18" customHeight="1" x14ac:dyDescent="0.2">
      <c r="A58" s="112" t="s">
        <v>56</v>
      </c>
      <c r="B58" s="113">
        <v>317</v>
      </c>
      <c r="C58" s="105">
        <v>175</v>
      </c>
      <c r="D58" s="113">
        <v>317</v>
      </c>
      <c r="E58" s="105">
        <v>215</v>
      </c>
      <c r="F58" s="114">
        <v>317</v>
      </c>
      <c r="G58" s="107">
        <v>83</v>
      </c>
      <c r="H58" s="113">
        <v>317</v>
      </c>
      <c r="I58" s="107">
        <v>68</v>
      </c>
      <c r="J58" s="114">
        <v>317</v>
      </c>
      <c r="K58" s="107">
        <v>199</v>
      </c>
      <c r="L58" s="113">
        <v>317</v>
      </c>
      <c r="M58" s="107">
        <v>199</v>
      </c>
      <c r="N58" s="113">
        <v>317</v>
      </c>
      <c r="O58" s="107">
        <v>193</v>
      </c>
      <c r="P58" s="114">
        <v>317</v>
      </c>
      <c r="Q58" s="107">
        <v>190</v>
      </c>
      <c r="R58" s="113">
        <v>317</v>
      </c>
      <c r="S58" s="107">
        <v>207</v>
      </c>
      <c r="T58" s="113">
        <v>317</v>
      </c>
      <c r="U58" s="107">
        <v>150</v>
      </c>
      <c r="V58" s="113">
        <v>317</v>
      </c>
      <c r="W58" s="107">
        <v>197</v>
      </c>
      <c r="X58" s="113">
        <v>317</v>
      </c>
      <c r="Y58" s="107">
        <v>164</v>
      </c>
      <c r="Z58" s="190">
        <v>317</v>
      </c>
      <c r="AA58" s="191">
        <v>173</v>
      </c>
      <c r="AB58" s="190">
        <v>317</v>
      </c>
      <c r="AC58" s="212">
        <v>157</v>
      </c>
      <c r="AD58" s="190">
        <v>317</v>
      </c>
      <c r="AE58" s="191">
        <v>189</v>
      </c>
      <c r="AF58" s="190">
        <v>317</v>
      </c>
      <c r="AG58" s="191">
        <v>169</v>
      </c>
      <c r="AH58" s="190">
        <v>317</v>
      </c>
      <c r="AI58" s="191">
        <v>190</v>
      </c>
    </row>
    <row r="59" spans="1:35" ht="18" customHeight="1" x14ac:dyDescent="0.2">
      <c r="A59" s="112" t="s">
        <v>40</v>
      </c>
      <c r="B59" s="113">
        <v>2083</v>
      </c>
      <c r="C59" s="105">
        <v>2782</v>
      </c>
      <c r="D59" s="113">
        <v>2083</v>
      </c>
      <c r="E59" s="105">
        <v>2594</v>
      </c>
      <c r="F59" s="114">
        <v>2083</v>
      </c>
      <c r="G59" s="107">
        <v>2561</v>
      </c>
      <c r="H59" s="113">
        <v>2083</v>
      </c>
      <c r="I59" s="107">
        <v>2479</v>
      </c>
      <c r="J59" s="114">
        <v>2083</v>
      </c>
      <c r="K59" s="107">
        <v>2255</v>
      </c>
      <c r="L59" s="113">
        <v>2083</v>
      </c>
      <c r="M59" s="107">
        <v>2453</v>
      </c>
      <c r="N59" s="113">
        <v>2083</v>
      </c>
      <c r="O59" s="107">
        <v>2241</v>
      </c>
      <c r="P59" s="114">
        <v>2083</v>
      </c>
      <c r="Q59" s="107">
        <v>2384</v>
      </c>
      <c r="R59" s="113">
        <v>2083</v>
      </c>
      <c r="S59" s="107">
        <v>2580</v>
      </c>
      <c r="T59" s="113">
        <v>2083</v>
      </c>
      <c r="U59" s="107">
        <v>2631</v>
      </c>
      <c r="V59" s="113">
        <v>2083</v>
      </c>
      <c r="W59" s="107">
        <v>2580</v>
      </c>
      <c r="X59" s="113">
        <v>2083</v>
      </c>
      <c r="Y59" s="107">
        <v>2545</v>
      </c>
      <c r="Z59" s="190">
        <v>2083</v>
      </c>
      <c r="AA59" s="191">
        <v>2658</v>
      </c>
      <c r="AB59" s="190">
        <v>2083</v>
      </c>
      <c r="AC59" s="212">
        <v>2559</v>
      </c>
      <c r="AD59" s="190">
        <v>2083</v>
      </c>
      <c r="AE59" s="191">
        <v>2651</v>
      </c>
      <c r="AF59" s="190">
        <v>2083</v>
      </c>
      <c r="AG59" s="191">
        <v>2373</v>
      </c>
      <c r="AH59" s="190">
        <v>2083</v>
      </c>
      <c r="AI59" s="191">
        <v>2536</v>
      </c>
    </row>
    <row r="60" spans="1:35" ht="18" customHeight="1" x14ac:dyDescent="0.2">
      <c r="A60" s="85" t="s">
        <v>41</v>
      </c>
      <c r="B60" s="113">
        <v>1250</v>
      </c>
      <c r="C60" s="105">
        <v>1900</v>
      </c>
      <c r="D60" s="113">
        <v>1250</v>
      </c>
      <c r="E60" s="105">
        <v>1933</v>
      </c>
      <c r="F60" s="114">
        <v>1250</v>
      </c>
      <c r="G60" s="107">
        <v>2028</v>
      </c>
      <c r="H60" s="113">
        <v>1250</v>
      </c>
      <c r="I60" s="107">
        <v>1995</v>
      </c>
      <c r="J60" s="114">
        <v>1250</v>
      </c>
      <c r="K60" s="107">
        <v>1994</v>
      </c>
      <c r="L60" s="113">
        <v>1250</v>
      </c>
      <c r="M60" s="107">
        <v>1885</v>
      </c>
      <c r="N60" s="113">
        <v>1250</v>
      </c>
      <c r="O60" s="107">
        <v>1892</v>
      </c>
      <c r="P60" s="114">
        <v>1250</v>
      </c>
      <c r="Q60" s="107">
        <v>1947</v>
      </c>
      <c r="R60" s="113">
        <v>1250</v>
      </c>
      <c r="S60" s="107">
        <v>2245</v>
      </c>
      <c r="T60" s="113">
        <v>1250</v>
      </c>
      <c r="U60" s="107">
        <v>2193</v>
      </c>
      <c r="V60" s="113">
        <v>1250</v>
      </c>
      <c r="W60" s="107">
        <v>2281</v>
      </c>
      <c r="X60" s="113">
        <v>1250</v>
      </c>
      <c r="Y60" s="107">
        <v>1885</v>
      </c>
      <c r="Z60" s="190">
        <v>1250</v>
      </c>
      <c r="AA60" s="191">
        <v>1429</v>
      </c>
      <c r="AB60" s="190">
        <v>1250</v>
      </c>
      <c r="AC60" s="212">
        <v>2295</v>
      </c>
      <c r="AD60" s="190">
        <v>1250</v>
      </c>
      <c r="AE60" s="191">
        <v>2295</v>
      </c>
      <c r="AF60" s="190">
        <v>1250</v>
      </c>
      <c r="AG60" s="191">
        <v>2259</v>
      </c>
      <c r="AH60" s="190">
        <v>1250</v>
      </c>
      <c r="AI60" s="191">
        <v>2280</v>
      </c>
    </row>
    <row r="61" spans="1:35" ht="21.75" customHeight="1" x14ac:dyDescent="0.2">
      <c r="A61" s="85" t="s">
        <v>42</v>
      </c>
      <c r="B61" s="255">
        <v>327</v>
      </c>
      <c r="C61" s="115">
        <v>364</v>
      </c>
      <c r="D61" s="255">
        <v>327</v>
      </c>
      <c r="E61" s="115">
        <v>403</v>
      </c>
      <c r="F61" s="261">
        <v>327</v>
      </c>
      <c r="G61" s="116">
        <v>323</v>
      </c>
      <c r="H61" s="255">
        <v>327</v>
      </c>
      <c r="I61" s="116">
        <v>290</v>
      </c>
      <c r="J61" s="261">
        <v>327</v>
      </c>
      <c r="K61" s="116">
        <v>270</v>
      </c>
      <c r="L61" s="255">
        <v>327</v>
      </c>
      <c r="M61" s="116">
        <v>236</v>
      </c>
      <c r="N61" s="255">
        <v>327</v>
      </c>
      <c r="O61" s="116">
        <v>246</v>
      </c>
      <c r="P61" s="261">
        <v>327</v>
      </c>
      <c r="Q61" s="116">
        <v>274</v>
      </c>
      <c r="R61" s="255">
        <v>327</v>
      </c>
      <c r="S61" s="116">
        <v>388</v>
      </c>
      <c r="T61" s="255">
        <v>327</v>
      </c>
      <c r="U61" s="258">
        <v>285</v>
      </c>
      <c r="V61" s="255">
        <v>327</v>
      </c>
      <c r="W61" s="258">
        <v>300</v>
      </c>
      <c r="X61" s="255">
        <v>327</v>
      </c>
      <c r="Y61" s="258">
        <v>398</v>
      </c>
      <c r="Z61" s="243">
        <v>327</v>
      </c>
      <c r="AA61" s="246">
        <v>416</v>
      </c>
      <c r="AB61" s="243">
        <v>327</v>
      </c>
      <c r="AC61" s="268">
        <v>300</v>
      </c>
      <c r="AD61" s="243">
        <v>327</v>
      </c>
      <c r="AE61" s="195"/>
      <c r="AF61" s="243">
        <v>327</v>
      </c>
      <c r="AG61" s="246">
        <v>330</v>
      </c>
      <c r="AH61" s="243">
        <v>327</v>
      </c>
      <c r="AI61" s="246">
        <v>311</v>
      </c>
    </row>
    <row r="62" spans="1:35" ht="30" customHeight="1" x14ac:dyDescent="0.2">
      <c r="A62" s="85" t="s">
        <v>43</v>
      </c>
      <c r="B62" s="256"/>
      <c r="C62" s="117"/>
      <c r="D62" s="256"/>
      <c r="E62" s="117"/>
      <c r="F62" s="262"/>
      <c r="G62" s="118"/>
      <c r="H62" s="256"/>
      <c r="I62" s="118"/>
      <c r="J62" s="262"/>
      <c r="K62" s="118"/>
      <c r="L62" s="256"/>
      <c r="M62" s="118"/>
      <c r="N62" s="256"/>
      <c r="O62" s="118"/>
      <c r="P62" s="262"/>
      <c r="Q62" s="118"/>
      <c r="R62" s="256"/>
      <c r="S62" s="118"/>
      <c r="T62" s="256"/>
      <c r="U62" s="259"/>
      <c r="V62" s="256"/>
      <c r="W62" s="259"/>
      <c r="X62" s="256"/>
      <c r="Y62" s="259"/>
      <c r="Z62" s="244"/>
      <c r="AA62" s="247"/>
      <c r="AB62" s="244"/>
      <c r="AC62" s="269"/>
      <c r="AD62" s="244"/>
      <c r="AE62" s="192"/>
      <c r="AF62" s="244"/>
      <c r="AG62" s="247"/>
      <c r="AH62" s="244"/>
      <c r="AI62" s="247"/>
    </row>
    <row r="63" spans="1:35" ht="18" customHeight="1" x14ac:dyDescent="0.2">
      <c r="A63" s="112" t="s">
        <v>44</v>
      </c>
      <c r="B63" s="257"/>
      <c r="C63" s="98"/>
      <c r="D63" s="257"/>
      <c r="E63" s="98"/>
      <c r="F63" s="263"/>
      <c r="G63" s="100"/>
      <c r="H63" s="257"/>
      <c r="I63" s="100"/>
      <c r="J63" s="263"/>
      <c r="K63" s="100"/>
      <c r="L63" s="257"/>
      <c r="M63" s="100"/>
      <c r="N63" s="257"/>
      <c r="O63" s="100"/>
      <c r="P63" s="263"/>
      <c r="Q63" s="100"/>
      <c r="R63" s="257"/>
      <c r="S63" s="100"/>
      <c r="T63" s="257"/>
      <c r="U63" s="260"/>
      <c r="V63" s="257"/>
      <c r="W63" s="260"/>
      <c r="X63" s="257"/>
      <c r="Y63" s="260"/>
      <c r="Z63" s="245"/>
      <c r="AA63" s="248"/>
      <c r="AB63" s="245"/>
      <c r="AC63" s="270"/>
      <c r="AD63" s="245"/>
      <c r="AE63" s="194">
        <v>402</v>
      </c>
      <c r="AF63" s="245"/>
      <c r="AG63" s="248"/>
      <c r="AH63" s="245"/>
      <c r="AI63" s="248"/>
    </row>
    <row r="64" spans="1:35" ht="18" customHeight="1" x14ac:dyDescent="0.2">
      <c r="A64" s="112" t="s">
        <v>45</v>
      </c>
      <c r="B64" s="113">
        <v>1000</v>
      </c>
      <c r="C64" s="105">
        <v>1029</v>
      </c>
      <c r="D64" s="113">
        <v>1000</v>
      </c>
      <c r="E64" s="105">
        <v>1048</v>
      </c>
      <c r="F64" s="114">
        <v>1000</v>
      </c>
      <c r="G64" s="107">
        <v>1160</v>
      </c>
      <c r="H64" s="113">
        <v>1000</v>
      </c>
      <c r="I64" s="107">
        <v>960</v>
      </c>
      <c r="J64" s="114">
        <v>1000</v>
      </c>
      <c r="K64" s="107">
        <v>933</v>
      </c>
      <c r="L64" s="113">
        <v>1000</v>
      </c>
      <c r="M64" s="107">
        <v>1073</v>
      </c>
      <c r="N64" s="113">
        <v>1000</v>
      </c>
      <c r="O64" s="107">
        <v>716</v>
      </c>
      <c r="P64" s="114">
        <v>1000</v>
      </c>
      <c r="Q64" s="107">
        <v>962</v>
      </c>
      <c r="R64" s="113">
        <v>1000</v>
      </c>
      <c r="S64" s="107">
        <v>1096</v>
      </c>
      <c r="T64" s="113">
        <v>1000</v>
      </c>
      <c r="U64" s="107">
        <v>977</v>
      </c>
      <c r="V64" s="113">
        <v>1000</v>
      </c>
      <c r="W64" s="107">
        <v>1090</v>
      </c>
      <c r="X64" s="113">
        <v>1000</v>
      </c>
      <c r="Y64" s="107">
        <v>1015</v>
      </c>
      <c r="Z64" s="190">
        <v>1000</v>
      </c>
      <c r="AA64" s="191">
        <v>1153</v>
      </c>
      <c r="AB64" s="190">
        <v>1000</v>
      </c>
      <c r="AC64" s="212">
        <v>733</v>
      </c>
      <c r="AD64" s="190">
        <v>1000</v>
      </c>
      <c r="AE64" s="191">
        <v>733</v>
      </c>
      <c r="AF64" s="190">
        <v>1000</v>
      </c>
      <c r="AG64" s="191">
        <v>1082</v>
      </c>
      <c r="AH64" s="190">
        <v>1000</v>
      </c>
      <c r="AI64" s="191">
        <v>1093</v>
      </c>
    </row>
    <row r="65" spans="1:35" ht="18" customHeight="1" x14ac:dyDescent="0.2">
      <c r="A65" s="112" t="s">
        <v>57</v>
      </c>
      <c r="B65" s="113">
        <v>117</v>
      </c>
      <c r="C65" s="105">
        <v>224</v>
      </c>
      <c r="D65" s="113">
        <v>117</v>
      </c>
      <c r="E65" s="105">
        <v>231</v>
      </c>
      <c r="F65" s="114">
        <v>117</v>
      </c>
      <c r="G65" s="107">
        <v>222</v>
      </c>
      <c r="H65" s="113">
        <v>117</v>
      </c>
      <c r="I65" s="107">
        <v>162</v>
      </c>
      <c r="J65" s="114">
        <v>117</v>
      </c>
      <c r="K65" s="107">
        <v>207</v>
      </c>
      <c r="L65" s="113">
        <v>117</v>
      </c>
      <c r="M65" s="107">
        <v>238</v>
      </c>
      <c r="N65" s="113">
        <v>117</v>
      </c>
      <c r="O65" s="107">
        <v>205</v>
      </c>
      <c r="P65" s="114">
        <v>117</v>
      </c>
      <c r="Q65" s="107">
        <v>190</v>
      </c>
      <c r="R65" s="113">
        <v>117</v>
      </c>
      <c r="S65" s="107">
        <v>220</v>
      </c>
      <c r="T65" s="113">
        <v>117</v>
      </c>
      <c r="U65" s="107">
        <v>240</v>
      </c>
      <c r="V65" s="113">
        <v>117</v>
      </c>
      <c r="W65" s="107">
        <v>215</v>
      </c>
      <c r="X65" s="113">
        <v>117</v>
      </c>
      <c r="Y65" s="107">
        <v>225</v>
      </c>
      <c r="Z65" s="190">
        <v>117</v>
      </c>
      <c r="AA65" s="191">
        <v>180</v>
      </c>
      <c r="AB65" s="190">
        <v>117</v>
      </c>
      <c r="AC65" s="212">
        <v>157</v>
      </c>
      <c r="AD65" s="190">
        <v>117</v>
      </c>
      <c r="AE65" s="191">
        <v>243</v>
      </c>
      <c r="AF65" s="190">
        <v>117</v>
      </c>
      <c r="AG65" s="191">
        <v>206</v>
      </c>
      <c r="AH65" s="190">
        <v>117</v>
      </c>
      <c r="AI65" s="191">
        <v>163</v>
      </c>
    </row>
    <row r="66" spans="1:35" ht="18" customHeight="1" x14ac:dyDescent="0.2">
      <c r="A66" s="42" t="s">
        <v>46</v>
      </c>
      <c r="B66" s="113">
        <v>375</v>
      </c>
      <c r="C66" s="105">
        <v>173</v>
      </c>
      <c r="D66" s="113">
        <v>375</v>
      </c>
      <c r="E66" s="105">
        <v>178</v>
      </c>
      <c r="F66" s="114">
        <v>375</v>
      </c>
      <c r="G66" s="107">
        <v>241</v>
      </c>
      <c r="H66" s="113">
        <v>375</v>
      </c>
      <c r="I66" s="107">
        <v>277</v>
      </c>
      <c r="J66" s="114">
        <v>375</v>
      </c>
      <c r="K66" s="107">
        <v>241</v>
      </c>
      <c r="L66" s="113">
        <v>375</v>
      </c>
      <c r="M66" s="107">
        <v>256</v>
      </c>
      <c r="N66" s="113">
        <v>375</v>
      </c>
      <c r="O66" s="107">
        <v>195</v>
      </c>
      <c r="P66" s="114">
        <v>375</v>
      </c>
      <c r="Q66" s="107">
        <v>251</v>
      </c>
      <c r="R66" s="113">
        <v>375</v>
      </c>
      <c r="S66" s="107">
        <v>208</v>
      </c>
      <c r="T66" s="113">
        <v>375</v>
      </c>
      <c r="U66" s="107">
        <v>259</v>
      </c>
      <c r="V66" s="113">
        <v>375</v>
      </c>
      <c r="W66" s="107">
        <v>115</v>
      </c>
      <c r="X66" s="113">
        <v>375</v>
      </c>
      <c r="Y66" s="107">
        <v>290</v>
      </c>
      <c r="Z66" s="190">
        <v>375</v>
      </c>
      <c r="AA66" s="191">
        <v>255</v>
      </c>
      <c r="AB66" s="190">
        <v>375</v>
      </c>
      <c r="AC66" s="212">
        <v>217</v>
      </c>
      <c r="AD66" s="190">
        <v>375</v>
      </c>
      <c r="AE66" s="191">
        <v>242</v>
      </c>
      <c r="AF66" s="190">
        <v>375</v>
      </c>
      <c r="AG66" s="191">
        <v>241</v>
      </c>
      <c r="AH66" s="190">
        <v>375</v>
      </c>
      <c r="AI66" s="191">
        <v>229</v>
      </c>
    </row>
    <row r="67" spans="1:35" ht="18" customHeight="1" x14ac:dyDescent="0.2">
      <c r="A67" s="42" t="s">
        <v>47</v>
      </c>
      <c r="B67" s="113">
        <v>167</v>
      </c>
      <c r="C67" s="105">
        <v>156</v>
      </c>
      <c r="D67" s="113">
        <v>167</v>
      </c>
      <c r="E67" s="105">
        <v>108</v>
      </c>
      <c r="F67" s="114">
        <v>167</v>
      </c>
      <c r="G67" s="107">
        <v>120</v>
      </c>
      <c r="H67" s="113">
        <v>167</v>
      </c>
      <c r="I67" s="107">
        <v>130</v>
      </c>
      <c r="J67" s="114">
        <v>167</v>
      </c>
      <c r="K67" s="107">
        <v>144</v>
      </c>
      <c r="L67" s="113">
        <v>167</v>
      </c>
      <c r="M67" s="107">
        <v>144</v>
      </c>
      <c r="N67" s="113">
        <v>167</v>
      </c>
      <c r="O67" s="107">
        <v>140</v>
      </c>
      <c r="P67" s="114">
        <v>167</v>
      </c>
      <c r="Q67" s="107">
        <v>183</v>
      </c>
      <c r="R67" s="113">
        <v>167</v>
      </c>
      <c r="S67" s="107">
        <v>92</v>
      </c>
      <c r="T67" s="113">
        <v>167</v>
      </c>
      <c r="U67" s="107">
        <v>82</v>
      </c>
      <c r="V67" s="113">
        <v>167</v>
      </c>
      <c r="W67" s="107">
        <v>183</v>
      </c>
      <c r="X67" s="113">
        <v>167</v>
      </c>
      <c r="Y67" s="107">
        <v>146</v>
      </c>
      <c r="Z67" s="190">
        <v>167</v>
      </c>
      <c r="AA67" s="191">
        <v>182</v>
      </c>
      <c r="AB67" s="190">
        <v>167</v>
      </c>
      <c r="AC67" s="212">
        <v>186</v>
      </c>
      <c r="AD67" s="190">
        <v>167</v>
      </c>
      <c r="AE67" s="191">
        <v>205</v>
      </c>
      <c r="AF67" s="190">
        <v>167</v>
      </c>
      <c r="AG67" s="191">
        <v>154</v>
      </c>
      <c r="AH67" s="190">
        <v>167</v>
      </c>
      <c r="AI67" s="191">
        <v>157</v>
      </c>
    </row>
    <row r="68" spans="1:35" ht="18" customHeight="1" x14ac:dyDescent="0.2">
      <c r="A68" s="85" t="s">
        <v>48</v>
      </c>
      <c r="B68" s="113">
        <v>25</v>
      </c>
      <c r="C68" s="105">
        <v>74</v>
      </c>
      <c r="D68" s="113">
        <v>25</v>
      </c>
      <c r="E68" s="105">
        <v>43</v>
      </c>
      <c r="F68" s="114">
        <v>25</v>
      </c>
      <c r="G68" s="107">
        <v>54</v>
      </c>
      <c r="H68" s="113">
        <v>25</v>
      </c>
      <c r="I68" s="107">
        <v>64</v>
      </c>
      <c r="J68" s="114">
        <v>25</v>
      </c>
      <c r="K68" s="107">
        <v>62</v>
      </c>
      <c r="L68" s="113">
        <v>25</v>
      </c>
      <c r="M68" s="107">
        <v>57</v>
      </c>
      <c r="N68" s="113">
        <v>25</v>
      </c>
      <c r="O68" s="107">
        <v>57</v>
      </c>
      <c r="P68" s="114">
        <v>25</v>
      </c>
      <c r="Q68" s="107">
        <v>69</v>
      </c>
      <c r="R68" s="113">
        <v>25</v>
      </c>
      <c r="S68" s="107">
        <v>53</v>
      </c>
      <c r="T68" s="113">
        <v>25</v>
      </c>
      <c r="U68" s="107">
        <v>66</v>
      </c>
      <c r="V68" s="113">
        <v>25</v>
      </c>
      <c r="W68" s="107">
        <v>67</v>
      </c>
      <c r="X68" s="113">
        <v>25</v>
      </c>
      <c r="Y68" s="107">
        <v>40</v>
      </c>
      <c r="Z68" s="190">
        <v>25</v>
      </c>
      <c r="AA68" s="191">
        <v>75</v>
      </c>
      <c r="AB68" s="190">
        <v>25</v>
      </c>
      <c r="AC68" s="212">
        <v>84</v>
      </c>
      <c r="AD68" s="190">
        <v>25</v>
      </c>
      <c r="AE68" s="191">
        <v>62</v>
      </c>
      <c r="AF68" s="190">
        <v>25</v>
      </c>
      <c r="AG68" s="191">
        <v>54</v>
      </c>
      <c r="AH68" s="190">
        <v>25</v>
      </c>
      <c r="AI68" s="191">
        <v>22</v>
      </c>
    </row>
    <row r="69" spans="1:35" ht="18" customHeight="1" x14ac:dyDescent="0.2">
      <c r="A69" s="42" t="s">
        <v>49</v>
      </c>
      <c r="B69" s="113">
        <v>108</v>
      </c>
      <c r="C69" s="105">
        <v>87</v>
      </c>
      <c r="D69" s="113">
        <v>108</v>
      </c>
      <c r="E69" s="105">
        <v>76</v>
      </c>
      <c r="F69" s="114">
        <v>108</v>
      </c>
      <c r="G69" s="107">
        <v>81</v>
      </c>
      <c r="H69" s="113">
        <v>108</v>
      </c>
      <c r="I69" s="107">
        <v>74</v>
      </c>
      <c r="J69" s="114">
        <v>108</v>
      </c>
      <c r="K69" s="107">
        <v>75</v>
      </c>
      <c r="L69" s="113">
        <v>108</v>
      </c>
      <c r="M69" s="107">
        <v>55</v>
      </c>
      <c r="N69" s="113">
        <v>108</v>
      </c>
      <c r="O69" s="107">
        <v>66</v>
      </c>
      <c r="P69" s="114">
        <v>108</v>
      </c>
      <c r="Q69" s="107">
        <v>87</v>
      </c>
      <c r="R69" s="113">
        <v>108</v>
      </c>
      <c r="S69" s="107">
        <v>82</v>
      </c>
      <c r="T69" s="113">
        <v>108</v>
      </c>
      <c r="U69" s="107">
        <v>82</v>
      </c>
      <c r="V69" s="113">
        <v>108</v>
      </c>
      <c r="W69" s="107">
        <v>76</v>
      </c>
      <c r="X69" s="113">
        <v>108</v>
      </c>
      <c r="Y69" s="107">
        <v>80</v>
      </c>
      <c r="Z69" s="190">
        <v>108</v>
      </c>
      <c r="AA69" s="191">
        <v>115</v>
      </c>
      <c r="AB69" s="190">
        <v>108</v>
      </c>
      <c r="AC69" s="212">
        <v>85</v>
      </c>
      <c r="AD69" s="190">
        <v>108</v>
      </c>
      <c r="AE69" s="191">
        <v>103</v>
      </c>
      <c r="AF69" s="190">
        <v>108</v>
      </c>
      <c r="AG69" s="191">
        <v>92</v>
      </c>
      <c r="AH69" s="190">
        <v>108</v>
      </c>
      <c r="AI69" s="191">
        <v>89</v>
      </c>
    </row>
    <row r="70" spans="1:35" ht="18" customHeight="1" x14ac:dyDescent="0.2">
      <c r="A70" s="42" t="s">
        <v>50</v>
      </c>
      <c r="B70" s="113">
        <v>100</v>
      </c>
      <c r="C70" s="105">
        <v>100</v>
      </c>
      <c r="D70" s="113">
        <v>100</v>
      </c>
      <c r="E70" s="105">
        <v>68</v>
      </c>
      <c r="F70" s="114">
        <v>100</v>
      </c>
      <c r="G70" s="107">
        <v>70</v>
      </c>
      <c r="H70" s="113">
        <v>100</v>
      </c>
      <c r="I70" s="107">
        <v>70</v>
      </c>
      <c r="J70" s="114">
        <v>100</v>
      </c>
      <c r="K70" s="107">
        <v>60</v>
      </c>
      <c r="L70" s="113">
        <v>100</v>
      </c>
      <c r="M70" s="107">
        <v>95</v>
      </c>
      <c r="N70" s="113">
        <v>100</v>
      </c>
      <c r="O70" s="107">
        <v>74</v>
      </c>
      <c r="P70" s="114">
        <v>100</v>
      </c>
      <c r="Q70" s="107">
        <v>98</v>
      </c>
      <c r="R70" s="113">
        <v>100</v>
      </c>
      <c r="S70" s="107">
        <v>75</v>
      </c>
      <c r="T70" s="113">
        <v>100</v>
      </c>
      <c r="U70" s="107">
        <v>56</v>
      </c>
      <c r="V70" s="113">
        <v>100</v>
      </c>
      <c r="W70" s="107">
        <v>59</v>
      </c>
      <c r="X70" s="113">
        <v>100</v>
      </c>
      <c r="Y70" s="107">
        <v>66</v>
      </c>
      <c r="Z70" s="190">
        <v>100</v>
      </c>
      <c r="AA70" s="191">
        <v>74</v>
      </c>
      <c r="AB70" s="190">
        <v>100</v>
      </c>
      <c r="AC70" s="212">
        <v>61</v>
      </c>
      <c r="AD70" s="190">
        <v>100</v>
      </c>
      <c r="AE70" s="191">
        <v>64</v>
      </c>
      <c r="AF70" s="190">
        <v>100</v>
      </c>
      <c r="AG70" s="191">
        <v>49</v>
      </c>
      <c r="AH70" s="190">
        <v>100</v>
      </c>
      <c r="AI70" s="191">
        <v>54</v>
      </c>
    </row>
    <row r="71" spans="1:35" ht="18" customHeight="1" x14ac:dyDescent="0.2">
      <c r="A71" s="42" t="s">
        <v>51</v>
      </c>
      <c r="B71" s="113">
        <v>100</v>
      </c>
      <c r="C71" s="105">
        <v>59</v>
      </c>
      <c r="D71" s="113">
        <v>100</v>
      </c>
      <c r="E71" s="105">
        <v>68</v>
      </c>
      <c r="F71" s="114">
        <v>100</v>
      </c>
      <c r="G71" s="107">
        <v>71</v>
      </c>
      <c r="H71" s="113">
        <v>100</v>
      </c>
      <c r="I71" s="107">
        <v>101</v>
      </c>
      <c r="J71" s="114">
        <v>100</v>
      </c>
      <c r="K71" s="107">
        <v>64</v>
      </c>
      <c r="L71" s="113">
        <v>100</v>
      </c>
      <c r="M71" s="107">
        <v>87</v>
      </c>
      <c r="N71" s="113">
        <v>100</v>
      </c>
      <c r="O71" s="107">
        <v>37</v>
      </c>
      <c r="P71" s="114">
        <v>100</v>
      </c>
      <c r="Q71" s="107">
        <v>60</v>
      </c>
      <c r="R71" s="113">
        <v>100</v>
      </c>
      <c r="S71" s="107">
        <v>0</v>
      </c>
      <c r="T71" s="113">
        <v>100</v>
      </c>
      <c r="U71" s="107">
        <v>44</v>
      </c>
      <c r="V71" s="113">
        <v>100</v>
      </c>
      <c r="W71" s="107">
        <v>38</v>
      </c>
      <c r="X71" s="113">
        <v>100</v>
      </c>
      <c r="Y71" s="107">
        <v>30</v>
      </c>
      <c r="Z71" s="190">
        <v>100</v>
      </c>
      <c r="AA71" s="191">
        <v>29</v>
      </c>
      <c r="AB71" s="190">
        <v>100</v>
      </c>
      <c r="AC71" s="212">
        <v>30</v>
      </c>
      <c r="AD71" s="190">
        <v>100</v>
      </c>
      <c r="AE71" s="191">
        <v>40</v>
      </c>
      <c r="AF71" s="190">
        <v>100</v>
      </c>
      <c r="AG71" s="191">
        <v>36</v>
      </c>
      <c r="AH71" s="190">
        <v>100</v>
      </c>
      <c r="AI71" s="191">
        <v>24</v>
      </c>
    </row>
    <row r="72" spans="1:35" ht="18" customHeight="1" x14ac:dyDescent="0.2">
      <c r="A72" s="42" t="s">
        <v>52</v>
      </c>
      <c r="B72" s="113">
        <v>7</v>
      </c>
      <c r="C72" s="105">
        <v>15</v>
      </c>
      <c r="D72" s="113">
        <v>7</v>
      </c>
      <c r="E72" s="105">
        <v>17</v>
      </c>
      <c r="F72" s="114">
        <v>7</v>
      </c>
      <c r="G72" s="107">
        <v>18</v>
      </c>
      <c r="H72" s="113">
        <v>7</v>
      </c>
      <c r="I72" s="107">
        <v>17</v>
      </c>
      <c r="J72" s="114">
        <v>7</v>
      </c>
      <c r="K72" s="107">
        <v>17</v>
      </c>
      <c r="L72" s="113">
        <v>7</v>
      </c>
      <c r="M72" s="107">
        <v>15</v>
      </c>
      <c r="N72" s="113">
        <v>7</v>
      </c>
      <c r="O72" s="107">
        <v>11</v>
      </c>
      <c r="P72" s="114">
        <v>7</v>
      </c>
      <c r="Q72" s="107">
        <v>20</v>
      </c>
      <c r="R72" s="113">
        <v>7</v>
      </c>
      <c r="S72" s="107">
        <v>20</v>
      </c>
      <c r="T72" s="113">
        <v>7</v>
      </c>
      <c r="U72" s="107">
        <v>11</v>
      </c>
      <c r="V72" s="113">
        <v>7</v>
      </c>
      <c r="W72" s="107">
        <v>18</v>
      </c>
      <c r="X72" s="113">
        <v>7</v>
      </c>
      <c r="Y72" s="107">
        <v>22</v>
      </c>
      <c r="Z72" s="190">
        <v>7</v>
      </c>
      <c r="AA72" s="191">
        <v>14</v>
      </c>
      <c r="AB72" s="190">
        <v>7</v>
      </c>
      <c r="AC72" s="212">
        <v>7</v>
      </c>
      <c r="AD72" s="190">
        <v>7</v>
      </c>
      <c r="AE72" s="191">
        <v>5</v>
      </c>
      <c r="AF72" s="190">
        <v>7</v>
      </c>
      <c r="AG72" s="191">
        <v>15</v>
      </c>
      <c r="AH72" s="190">
        <v>7</v>
      </c>
      <c r="AI72" s="191">
        <v>24</v>
      </c>
    </row>
    <row r="73" spans="1:35" ht="18" customHeight="1" x14ac:dyDescent="0.2">
      <c r="A73" s="42" t="s">
        <v>53</v>
      </c>
      <c r="B73" s="113">
        <v>135</v>
      </c>
      <c r="C73" s="105">
        <v>122</v>
      </c>
      <c r="D73" s="113">
        <v>135</v>
      </c>
      <c r="E73" s="105">
        <v>84</v>
      </c>
      <c r="F73" s="114">
        <v>135</v>
      </c>
      <c r="G73" s="107">
        <v>100</v>
      </c>
      <c r="H73" s="113">
        <v>135</v>
      </c>
      <c r="I73" s="107">
        <v>116</v>
      </c>
      <c r="J73" s="114">
        <v>135</v>
      </c>
      <c r="K73" s="107">
        <v>70</v>
      </c>
      <c r="L73" s="113">
        <v>135</v>
      </c>
      <c r="M73" s="107">
        <v>114</v>
      </c>
      <c r="N73" s="113">
        <v>135</v>
      </c>
      <c r="O73" s="107">
        <v>88</v>
      </c>
      <c r="P73" s="114">
        <v>135</v>
      </c>
      <c r="Q73" s="107">
        <v>120</v>
      </c>
      <c r="R73" s="113">
        <v>135</v>
      </c>
      <c r="S73" s="107">
        <v>118</v>
      </c>
      <c r="T73" s="113">
        <v>135</v>
      </c>
      <c r="U73" s="107">
        <v>134</v>
      </c>
      <c r="V73" s="113">
        <v>135</v>
      </c>
      <c r="W73" s="107">
        <v>90</v>
      </c>
      <c r="X73" s="113">
        <v>135</v>
      </c>
      <c r="Y73" s="107">
        <v>64</v>
      </c>
      <c r="Z73" s="190">
        <v>135</v>
      </c>
      <c r="AA73" s="191">
        <v>152</v>
      </c>
      <c r="AB73" s="190">
        <v>135</v>
      </c>
      <c r="AC73" s="212">
        <v>106</v>
      </c>
      <c r="AD73" s="190">
        <v>135</v>
      </c>
      <c r="AE73" s="191">
        <v>136</v>
      </c>
      <c r="AF73" s="190">
        <v>135</v>
      </c>
      <c r="AG73" s="191">
        <v>114</v>
      </c>
      <c r="AH73" s="190">
        <v>135</v>
      </c>
      <c r="AI73" s="191">
        <v>90</v>
      </c>
    </row>
    <row r="74" spans="1:35" ht="18" customHeight="1" x14ac:dyDescent="0.2">
      <c r="A74" s="42" t="s">
        <v>64</v>
      </c>
      <c r="B74" s="113">
        <v>10</v>
      </c>
      <c r="C74" s="105">
        <v>3</v>
      </c>
      <c r="D74" s="113">
        <v>10</v>
      </c>
      <c r="E74" s="105">
        <v>3</v>
      </c>
      <c r="F74" s="114">
        <v>10</v>
      </c>
      <c r="G74" s="107">
        <v>3</v>
      </c>
      <c r="H74" s="113">
        <v>10</v>
      </c>
      <c r="I74" s="107">
        <v>1</v>
      </c>
      <c r="J74" s="114">
        <v>10</v>
      </c>
      <c r="K74" s="107">
        <v>2</v>
      </c>
      <c r="L74" s="113">
        <v>10</v>
      </c>
      <c r="M74" s="107">
        <v>4</v>
      </c>
      <c r="N74" s="113">
        <v>10</v>
      </c>
      <c r="O74" s="107">
        <v>4</v>
      </c>
      <c r="P74" s="114">
        <v>10</v>
      </c>
      <c r="Q74" s="107">
        <v>6</v>
      </c>
      <c r="R74" s="113">
        <v>10</v>
      </c>
      <c r="S74" s="107">
        <v>11</v>
      </c>
      <c r="T74" s="113">
        <v>10</v>
      </c>
      <c r="U74" s="107">
        <v>5</v>
      </c>
      <c r="V74" s="113">
        <v>10</v>
      </c>
      <c r="W74" s="107">
        <v>5</v>
      </c>
      <c r="X74" s="113">
        <v>10</v>
      </c>
      <c r="Y74" s="107">
        <v>8</v>
      </c>
      <c r="Z74" s="190">
        <v>10</v>
      </c>
      <c r="AA74" s="191">
        <v>10</v>
      </c>
      <c r="AB74" s="190">
        <v>10</v>
      </c>
      <c r="AC74" s="212">
        <v>7</v>
      </c>
      <c r="AD74" s="190">
        <v>10</v>
      </c>
      <c r="AE74" s="191">
        <v>7</v>
      </c>
      <c r="AF74" s="190">
        <v>10</v>
      </c>
      <c r="AG74" s="191">
        <v>3</v>
      </c>
      <c r="AH74" s="190">
        <v>10</v>
      </c>
      <c r="AI74" s="191">
        <v>1</v>
      </c>
    </row>
    <row r="75" spans="1:35" ht="18" customHeight="1" x14ac:dyDescent="0.2">
      <c r="A75" s="42" t="s">
        <v>65</v>
      </c>
      <c r="B75" s="113">
        <v>5</v>
      </c>
      <c r="C75" s="105">
        <v>7</v>
      </c>
      <c r="D75" s="113">
        <v>5</v>
      </c>
      <c r="E75" s="105">
        <v>4</v>
      </c>
      <c r="F75" s="114">
        <v>5</v>
      </c>
      <c r="G75" s="107">
        <v>4</v>
      </c>
      <c r="H75" s="113">
        <v>5</v>
      </c>
      <c r="I75" s="107">
        <v>2</v>
      </c>
      <c r="J75" s="114">
        <v>5</v>
      </c>
      <c r="K75" s="107">
        <v>0</v>
      </c>
      <c r="L75" s="113">
        <v>5</v>
      </c>
      <c r="M75" s="107">
        <v>6</v>
      </c>
      <c r="N75" s="113">
        <v>5</v>
      </c>
      <c r="O75" s="107">
        <v>0</v>
      </c>
      <c r="P75" s="114">
        <v>5</v>
      </c>
      <c r="Q75" s="107">
        <v>0</v>
      </c>
      <c r="R75" s="113">
        <v>5</v>
      </c>
      <c r="S75" s="107">
        <v>0</v>
      </c>
      <c r="T75" s="113">
        <v>5</v>
      </c>
      <c r="U75" s="107">
        <v>0</v>
      </c>
      <c r="V75" s="113">
        <v>5</v>
      </c>
      <c r="W75" s="107">
        <v>0</v>
      </c>
      <c r="X75" s="113">
        <v>5</v>
      </c>
      <c r="Y75" s="107">
        <v>0</v>
      </c>
      <c r="Z75" s="190">
        <v>5</v>
      </c>
      <c r="AA75" s="191">
        <v>0</v>
      </c>
      <c r="AB75" s="190">
        <v>5</v>
      </c>
      <c r="AC75" s="212">
        <v>0</v>
      </c>
      <c r="AD75" s="190">
        <v>5</v>
      </c>
      <c r="AE75" s="191">
        <v>0</v>
      </c>
      <c r="AF75" s="190">
        <v>5</v>
      </c>
      <c r="AG75" s="191">
        <v>3</v>
      </c>
      <c r="AH75" s="190">
        <v>5</v>
      </c>
      <c r="AI75" s="191">
        <v>0</v>
      </c>
    </row>
    <row r="76" spans="1:35" ht="18" customHeight="1" x14ac:dyDescent="0.2">
      <c r="A76" s="42" t="s">
        <v>66</v>
      </c>
      <c r="B76" s="113">
        <v>3</v>
      </c>
      <c r="C76" s="105">
        <v>3</v>
      </c>
      <c r="D76" s="113">
        <v>3</v>
      </c>
      <c r="E76" s="105">
        <v>1</v>
      </c>
      <c r="F76" s="114">
        <v>3</v>
      </c>
      <c r="G76" s="107">
        <v>1</v>
      </c>
      <c r="H76" s="113">
        <v>3</v>
      </c>
      <c r="I76" s="107">
        <v>0</v>
      </c>
      <c r="J76" s="114">
        <v>3</v>
      </c>
      <c r="K76" s="107">
        <v>0</v>
      </c>
      <c r="L76" s="113">
        <v>3</v>
      </c>
      <c r="M76" s="107">
        <v>1</v>
      </c>
      <c r="N76" s="113">
        <v>3</v>
      </c>
      <c r="O76" s="107">
        <v>0</v>
      </c>
      <c r="P76" s="114">
        <v>3</v>
      </c>
      <c r="Q76" s="107">
        <v>2</v>
      </c>
      <c r="R76" s="113">
        <v>3</v>
      </c>
      <c r="S76" s="107">
        <v>2</v>
      </c>
      <c r="T76" s="113">
        <v>3</v>
      </c>
      <c r="U76" s="107">
        <v>3</v>
      </c>
      <c r="V76" s="113">
        <v>3</v>
      </c>
      <c r="W76" s="107">
        <v>3</v>
      </c>
      <c r="X76" s="113">
        <v>3</v>
      </c>
      <c r="Y76" s="107">
        <v>5</v>
      </c>
      <c r="Z76" s="190">
        <v>3</v>
      </c>
      <c r="AA76" s="191">
        <v>2</v>
      </c>
      <c r="AB76" s="190">
        <v>3</v>
      </c>
      <c r="AC76" s="212">
        <v>1</v>
      </c>
      <c r="AD76" s="190">
        <v>3</v>
      </c>
      <c r="AE76" s="191">
        <v>0</v>
      </c>
      <c r="AF76" s="190">
        <v>3</v>
      </c>
      <c r="AG76" s="191">
        <v>0</v>
      </c>
      <c r="AH76" s="190">
        <v>3</v>
      </c>
      <c r="AI76" s="191">
        <v>0</v>
      </c>
    </row>
    <row r="77" spans="1:35" ht="18" customHeight="1" x14ac:dyDescent="0.2">
      <c r="A77" s="119" t="s">
        <v>63</v>
      </c>
      <c r="B77" s="120">
        <v>2</v>
      </c>
      <c r="C77" s="115">
        <v>4</v>
      </c>
      <c r="D77" s="120">
        <v>2</v>
      </c>
      <c r="E77" s="115">
        <v>4</v>
      </c>
      <c r="F77" s="121">
        <v>2</v>
      </c>
      <c r="G77" s="116">
        <v>13</v>
      </c>
      <c r="H77" s="120">
        <v>2</v>
      </c>
      <c r="I77" s="116">
        <v>8</v>
      </c>
      <c r="J77" s="121">
        <v>2</v>
      </c>
      <c r="K77" s="116">
        <v>7</v>
      </c>
      <c r="L77" s="120">
        <v>2</v>
      </c>
      <c r="M77" s="116">
        <v>14</v>
      </c>
      <c r="N77" s="120">
        <v>2</v>
      </c>
      <c r="O77" s="116">
        <v>8</v>
      </c>
      <c r="P77" s="121">
        <v>2</v>
      </c>
      <c r="Q77" s="116">
        <v>8</v>
      </c>
      <c r="R77" s="120">
        <v>2</v>
      </c>
      <c r="S77" s="116">
        <v>14</v>
      </c>
      <c r="T77" s="120">
        <v>2</v>
      </c>
      <c r="U77" s="116">
        <v>14</v>
      </c>
      <c r="V77" s="120">
        <v>2</v>
      </c>
      <c r="W77" s="116">
        <v>12</v>
      </c>
      <c r="X77" s="120">
        <v>2</v>
      </c>
      <c r="Y77" s="116">
        <v>12</v>
      </c>
      <c r="Z77" s="190">
        <v>2</v>
      </c>
      <c r="AA77" s="195">
        <v>12</v>
      </c>
      <c r="AB77" s="190">
        <v>2</v>
      </c>
      <c r="AC77" s="212">
        <v>16</v>
      </c>
      <c r="AD77" s="190">
        <v>2</v>
      </c>
      <c r="AE77" s="195">
        <v>27</v>
      </c>
      <c r="AF77" s="190">
        <v>2</v>
      </c>
      <c r="AG77" s="195">
        <v>15</v>
      </c>
      <c r="AH77" s="190">
        <v>2</v>
      </c>
      <c r="AI77" s="195">
        <v>12</v>
      </c>
    </row>
    <row r="78" spans="1:35" ht="35.25" customHeight="1" thickBot="1" x14ac:dyDescent="0.25">
      <c r="A78" s="122" t="s">
        <v>76</v>
      </c>
      <c r="B78" s="123">
        <v>0</v>
      </c>
      <c r="C78" s="124">
        <v>0</v>
      </c>
      <c r="D78" s="125">
        <v>0</v>
      </c>
      <c r="E78" s="115">
        <v>0</v>
      </c>
      <c r="F78" s="126">
        <v>0</v>
      </c>
      <c r="G78" s="127">
        <v>0</v>
      </c>
      <c r="H78" s="123">
        <v>0</v>
      </c>
      <c r="I78" s="127">
        <v>0</v>
      </c>
      <c r="J78" s="128">
        <v>0</v>
      </c>
      <c r="K78" s="116">
        <v>0</v>
      </c>
      <c r="L78" s="123">
        <v>0</v>
      </c>
      <c r="M78" s="127">
        <v>0</v>
      </c>
      <c r="N78" s="123">
        <v>0</v>
      </c>
      <c r="O78" s="127">
        <v>0</v>
      </c>
      <c r="P78" s="128">
        <v>0</v>
      </c>
      <c r="Q78" s="116">
        <v>285</v>
      </c>
      <c r="R78" s="123">
        <v>0</v>
      </c>
      <c r="S78" s="127">
        <v>313</v>
      </c>
      <c r="T78" s="123">
        <v>0</v>
      </c>
      <c r="U78" s="127">
        <v>146</v>
      </c>
      <c r="V78" s="123">
        <v>0</v>
      </c>
      <c r="W78" s="127">
        <v>500</v>
      </c>
      <c r="X78" s="123">
        <v>0</v>
      </c>
      <c r="Y78" s="127">
        <v>251</v>
      </c>
      <c r="Z78" s="196">
        <v>0</v>
      </c>
      <c r="AA78" s="197">
        <v>365</v>
      </c>
      <c r="AB78" s="196">
        <v>0</v>
      </c>
      <c r="AC78" s="212">
        <v>280</v>
      </c>
      <c r="AD78" s="196">
        <v>0</v>
      </c>
      <c r="AE78" s="191">
        <v>336</v>
      </c>
      <c r="AF78" s="196">
        <v>0</v>
      </c>
      <c r="AG78" s="191">
        <v>271</v>
      </c>
      <c r="AH78" s="196">
        <v>0</v>
      </c>
      <c r="AI78" s="191">
        <v>247</v>
      </c>
    </row>
    <row r="79" spans="1:35" ht="18" customHeight="1" thickBot="1" x14ac:dyDescent="0.3">
      <c r="A79" s="129" t="s">
        <v>1</v>
      </c>
      <c r="B79" s="130">
        <f>SUM(B54:B77)</f>
        <v>27869</v>
      </c>
      <c r="C79" s="131">
        <f>SUM(C54:C78)</f>
        <v>78062</v>
      </c>
      <c r="D79" s="95">
        <f>SUM(D54:D77)</f>
        <v>27869</v>
      </c>
      <c r="E79" s="131">
        <f>SUM(E54:E78)</f>
        <v>74839</v>
      </c>
      <c r="F79" s="93">
        <f>SUM(F54:F77)</f>
        <v>27869</v>
      </c>
      <c r="G79" s="94">
        <f>SUM(G54:G78)</f>
        <v>72784</v>
      </c>
      <c r="H79" s="130">
        <f>SUM(H54:H77)</f>
        <v>27869</v>
      </c>
      <c r="I79" s="132">
        <f>SUM(I54:I78)</f>
        <v>65337</v>
      </c>
      <c r="J79" s="95">
        <f>SUM(J54:J77)</f>
        <v>27869</v>
      </c>
      <c r="K79" s="132">
        <f>SUM(K54:K78)</f>
        <v>67625</v>
      </c>
      <c r="L79" s="95">
        <f>SUM(L54:L77)</f>
        <v>27869</v>
      </c>
      <c r="M79" s="94">
        <f>SUM(M54:M78)</f>
        <v>71782</v>
      </c>
      <c r="N79" s="130">
        <f>SUM(N54:N77)</f>
        <v>27869</v>
      </c>
      <c r="O79" s="132">
        <f>SUM(O54:O78)</f>
        <v>64170</v>
      </c>
      <c r="P79" s="95">
        <f>SUM(P54:P77)</f>
        <v>27869</v>
      </c>
      <c r="Q79" s="132">
        <f>SUM(Q54:Q78)</f>
        <v>74156</v>
      </c>
      <c r="R79" s="95">
        <f>SUM(R54:R77)</f>
        <v>27869</v>
      </c>
      <c r="S79" s="94">
        <f>SUM(S54:S78)</f>
        <v>71074</v>
      </c>
      <c r="T79" s="95">
        <f>SUM(T54:T77)</f>
        <v>27869</v>
      </c>
      <c r="U79" s="94">
        <f>SUM(U54:U78)</f>
        <v>74120</v>
      </c>
      <c r="V79" s="95">
        <f>SUM(V54:V77)</f>
        <v>27869</v>
      </c>
      <c r="W79" s="94">
        <f>SUM(W54:W78)</f>
        <v>73092</v>
      </c>
      <c r="X79" s="95">
        <f>SUM(X54:X77)</f>
        <v>27869</v>
      </c>
      <c r="Y79" s="94">
        <f>SUM(Y54:Y78)</f>
        <v>71730</v>
      </c>
      <c r="Z79" s="198">
        <f>SUM(Z54:Z77)</f>
        <v>27869</v>
      </c>
      <c r="AA79" s="199">
        <f>SUM(AA54:AA78)</f>
        <v>75210</v>
      </c>
      <c r="AB79" s="198">
        <f>SUM(AB54:AB77)</f>
        <v>27869</v>
      </c>
      <c r="AC79" s="199">
        <f>SUM(AC54:AC78)</f>
        <v>73277</v>
      </c>
      <c r="AD79" s="198">
        <f>SUM(AD54:AD77)</f>
        <v>27869</v>
      </c>
      <c r="AE79" s="199">
        <f>SUM(AE54:AE78)</f>
        <v>74985</v>
      </c>
      <c r="AF79" s="198">
        <f>SUM(AF54:AF77)</f>
        <v>27869</v>
      </c>
      <c r="AG79" s="199">
        <f>SUM(AG54:AG78)</f>
        <v>75329</v>
      </c>
      <c r="AH79" s="198">
        <f>SUM(AH54:AH77)</f>
        <v>27869</v>
      </c>
      <c r="AI79" s="199">
        <f>SUM(AI54:AI78)</f>
        <v>69220</v>
      </c>
    </row>
    <row r="80" spans="1:35" ht="18" customHeight="1" x14ac:dyDescent="0.25">
      <c r="A80" s="217"/>
      <c r="B80" s="218"/>
      <c r="C80" s="218"/>
      <c r="D80" s="218"/>
      <c r="E80" s="218"/>
      <c r="F80" s="218"/>
      <c r="G80" s="218"/>
      <c r="H80" s="218"/>
      <c r="I80" s="218"/>
      <c r="J80" s="218"/>
      <c r="K80" s="218"/>
      <c r="L80" s="218"/>
      <c r="M80" s="218"/>
      <c r="N80" s="218"/>
      <c r="O80" s="218"/>
      <c r="P80" s="218"/>
      <c r="Q80" s="218"/>
      <c r="R80" s="218"/>
      <c r="S80" s="218"/>
      <c r="T80" s="218"/>
      <c r="U80" s="218"/>
      <c r="V80" s="218"/>
      <c r="W80" s="218"/>
      <c r="X80" s="218"/>
      <c r="Y80" s="218"/>
      <c r="Z80" s="219"/>
      <c r="AA80" s="219"/>
      <c r="AB80" s="219"/>
      <c r="AC80" s="219"/>
      <c r="AD80" s="219"/>
      <c r="AE80" s="219"/>
      <c r="AF80" s="219"/>
      <c r="AG80" s="219"/>
      <c r="AH80" s="219"/>
      <c r="AI80" s="219"/>
    </row>
    <row r="81" spans="1:35" s="77" customFormat="1" ht="18" customHeight="1" thickBot="1" x14ac:dyDescent="0.25">
      <c r="A81" s="73"/>
      <c r="B81" s="73"/>
      <c r="C81" s="73"/>
      <c r="D81" s="74"/>
      <c r="E81" s="74"/>
      <c r="F81" s="75"/>
      <c r="G81" s="75"/>
      <c r="H81" s="76"/>
      <c r="I81" s="74"/>
    </row>
    <row r="82" spans="1:35" ht="18" customHeight="1" thickBot="1" x14ac:dyDescent="0.25">
      <c r="B82" s="241">
        <v>42948</v>
      </c>
      <c r="C82" s="242"/>
      <c r="D82" s="241">
        <v>42979</v>
      </c>
      <c r="E82" s="242"/>
      <c r="F82" s="241">
        <v>43009</v>
      </c>
      <c r="G82" s="242"/>
      <c r="H82" s="241">
        <v>43040</v>
      </c>
      <c r="I82" s="242"/>
      <c r="J82" s="241">
        <v>43070</v>
      </c>
      <c r="K82" s="242"/>
      <c r="L82" s="241">
        <v>43101</v>
      </c>
      <c r="M82" s="242"/>
      <c r="N82" s="241">
        <v>43132</v>
      </c>
      <c r="O82" s="242"/>
      <c r="P82" s="241">
        <v>43160</v>
      </c>
      <c r="Q82" s="242"/>
      <c r="R82" s="241">
        <v>43191</v>
      </c>
      <c r="S82" s="242"/>
      <c r="T82" s="241">
        <v>43221</v>
      </c>
      <c r="U82" s="242"/>
      <c r="V82" s="241">
        <v>43252</v>
      </c>
      <c r="W82" s="242"/>
      <c r="X82" s="241">
        <v>43282</v>
      </c>
      <c r="Y82" s="242"/>
      <c r="Z82" s="241">
        <v>43313</v>
      </c>
      <c r="AA82" s="242"/>
      <c r="AB82" s="241">
        <v>43344</v>
      </c>
      <c r="AC82" s="242"/>
      <c r="AD82" s="241">
        <v>43374</v>
      </c>
      <c r="AE82" s="242"/>
      <c r="AF82" s="241">
        <v>43405</v>
      </c>
      <c r="AG82" s="242"/>
      <c r="AH82" s="241">
        <v>43435</v>
      </c>
      <c r="AI82" s="242"/>
    </row>
    <row r="83" spans="1:35" ht="29.25" customHeight="1" thickBot="1" x14ac:dyDescent="0.3">
      <c r="A83" s="133" t="s">
        <v>78</v>
      </c>
      <c r="B83" s="5" t="s">
        <v>0</v>
      </c>
      <c r="C83" s="1" t="s">
        <v>55</v>
      </c>
      <c r="D83" s="5" t="s">
        <v>0</v>
      </c>
      <c r="E83" s="1" t="s">
        <v>55</v>
      </c>
      <c r="F83" s="5" t="s">
        <v>0</v>
      </c>
      <c r="G83" s="1" t="s">
        <v>55</v>
      </c>
      <c r="H83" s="134" t="s">
        <v>0</v>
      </c>
      <c r="I83" s="1" t="s">
        <v>55</v>
      </c>
      <c r="J83" s="134" t="s">
        <v>0</v>
      </c>
      <c r="K83" s="1" t="s">
        <v>55</v>
      </c>
      <c r="L83" s="134" t="s">
        <v>0</v>
      </c>
      <c r="M83" s="1" t="s">
        <v>55</v>
      </c>
      <c r="N83" s="134" t="s">
        <v>0</v>
      </c>
      <c r="O83" s="1" t="s">
        <v>55</v>
      </c>
      <c r="P83" s="134" t="s">
        <v>0</v>
      </c>
      <c r="Q83" s="1" t="s">
        <v>55</v>
      </c>
      <c r="R83" s="134" t="s">
        <v>0</v>
      </c>
      <c r="S83" s="1" t="s">
        <v>55</v>
      </c>
      <c r="T83" s="134" t="s">
        <v>0</v>
      </c>
      <c r="U83" s="1" t="s">
        <v>55</v>
      </c>
      <c r="V83" s="134" t="s">
        <v>0</v>
      </c>
      <c r="W83" s="1" t="s">
        <v>55</v>
      </c>
      <c r="X83" s="134" t="s">
        <v>0</v>
      </c>
      <c r="Y83" s="1" t="s">
        <v>55</v>
      </c>
      <c r="Z83" s="200" t="s">
        <v>0</v>
      </c>
      <c r="AA83" s="1" t="s">
        <v>55</v>
      </c>
      <c r="AB83" s="200" t="s">
        <v>0</v>
      </c>
      <c r="AC83" s="1" t="s">
        <v>55</v>
      </c>
      <c r="AD83" s="200" t="s">
        <v>0</v>
      </c>
      <c r="AE83" s="1" t="s">
        <v>55</v>
      </c>
      <c r="AF83" s="200" t="s">
        <v>0</v>
      </c>
      <c r="AG83" s="1" t="s">
        <v>55</v>
      </c>
      <c r="AH83" s="200" t="s">
        <v>0</v>
      </c>
      <c r="AI83" s="1" t="s">
        <v>55</v>
      </c>
    </row>
    <row r="84" spans="1:35" ht="17.25" customHeight="1" x14ac:dyDescent="0.25">
      <c r="A84" s="135" t="s">
        <v>67</v>
      </c>
      <c r="B84" s="136">
        <v>720</v>
      </c>
      <c r="C84" s="137">
        <v>697</v>
      </c>
      <c r="D84" s="136">
        <v>720</v>
      </c>
      <c r="E84" s="138">
        <v>714</v>
      </c>
      <c r="F84" s="136">
        <v>720</v>
      </c>
      <c r="G84" s="138">
        <v>613</v>
      </c>
      <c r="H84" s="136">
        <v>720</v>
      </c>
      <c r="I84" s="137">
        <v>611</v>
      </c>
      <c r="J84" s="136">
        <v>720</v>
      </c>
      <c r="K84" s="138">
        <v>689</v>
      </c>
      <c r="L84" s="136">
        <v>720</v>
      </c>
      <c r="M84" s="138">
        <v>596</v>
      </c>
      <c r="N84" s="136">
        <v>720</v>
      </c>
      <c r="O84" s="137">
        <v>592</v>
      </c>
      <c r="P84" s="136">
        <v>720</v>
      </c>
      <c r="Q84" s="138">
        <v>676</v>
      </c>
      <c r="R84" s="136">
        <v>720</v>
      </c>
      <c r="S84" s="138">
        <v>730</v>
      </c>
      <c r="T84" s="139">
        <v>720</v>
      </c>
      <c r="U84" s="138">
        <v>794</v>
      </c>
      <c r="V84" s="139">
        <v>720</v>
      </c>
      <c r="W84" s="138">
        <v>755</v>
      </c>
      <c r="X84" s="139">
        <v>720</v>
      </c>
      <c r="Y84" s="138">
        <v>686</v>
      </c>
      <c r="Z84" s="201">
        <v>720</v>
      </c>
      <c r="AA84" s="202">
        <v>675</v>
      </c>
      <c r="AB84" s="201">
        <v>720</v>
      </c>
      <c r="AC84" s="204">
        <v>690</v>
      </c>
      <c r="AD84" s="201">
        <v>720</v>
      </c>
      <c r="AE84" s="204">
        <v>710</v>
      </c>
      <c r="AF84" s="201">
        <v>720</v>
      </c>
      <c r="AG84" s="202">
        <v>706</v>
      </c>
      <c r="AH84" s="201">
        <v>720</v>
      </c>
      <c r="AI84" s="204">
        <v>650</v>
      </c>
    </row>
    <row r="85" spans="1:35" ht="17.25" customHeight="1" x14ac:dyDescent="0.25">
      <c r="A85" s="140" t="s">
        <v>68</v>
      </c>
      <c r="B85" s="141">
        <v>450</v>
      </c>
      <c r="C85" s="138">
        <v>898</v>
      </c>
      <c r="D85" s="141">
        <v>450</v>
      </c>
      <c r="E85" s="88">
        <v>756</v>
      </c>
      <c r="F85" s="141">
        <v>450</v>
      </c>
      <c r="G85" s="88">
        <v>732</v>
      </c>
      <c r="H85" s="141">
        <v>450</v>
      </c>
      <c r="I85" s="138">
        <v>631</v>
      </c>
      <c r="J85" s="141">
        <v>450</v>
      </c>
      <c r="K85" s="88">
        <v>751</v>
      </c>
      <c r="L85" s="141">
        <v>450</v>
      </c>
      <c r="M85" s="88">
        <v>831</v>
      </c>
      <c r="N85" s="141">
        <v>450</v>
      </c>
      <c r="O85" s="138">
        <v>670</v>
      </c>
      <c r="P85" s="141">
        <v>450</v>
      </c>
      <c r="Q85" s="88">
        <v>770</v>
      </c>
      <c r="R85" s="141">
        <v>450</v>
      </c>
      <c r="S85" s="88">
        <v>766</v>
      </c>
      <c r="T85" s="142">
        <v>450</v>
      </c>
      <c r="U85" s="88">
        <v>764</v>
      </c>
      <c r="V85" s="142">
        <v>450</v>
      </c>
      <c r="W85" s="88">
        <v>739</v>
      </c>
      <c r="X85" s="142">
        <v>450</v>
      </c>
      <c r="Y85" s="88">
        <v>750</v>
      </c>
      <c r="Z85" s="203">
        <v>450</v>
      </c>
      <c r="AA85" s="204">
        <v>779</v>
      </c>
      <c r="AB85" s="203">
        <v>450</v>
      </c>
      <c r="AC85" s="210">
        <v>725</v>
      </c>
      <c r="AD85" s="203">
        <v>450</v>
      </c>
      <c r="AE85" s="210">
        <v>793</v>
      </c>
      <c r="AF85" s="203">
        <v>450</v>
      </c>
      <c r="AG85" s="204">
        <v>683</v>
      </c>
      <c r="AH85" s="203">
        <v>450</v>
      </c>
      <c r="AI85" s="210">
        <v>709</v>
      </c>
    </row>
    <row r="86" spans="1:35" ht="17.25" customHeight="1" x14ac:dyDescent="0.25">
      <c r="A86" s="140" t="s">
        <v>69</v>
      </c>
      <c r="B86" s="141">
        <v>390</v>
      </c>
      <c r="C86" s="143">
        <v>430</v>
      </c>
      <c r="D86" s="141">
        <v>390</v>
      </c>
      <c r="E86" s="89">
        <v>410</v>
      </c>
      <c r="F86" s="141">
        <v>390</v>
      </c>
      <c r="G86" s="89">
        <v>392</v>
      </c>
      <c r="H86" s="141">
        <v>390</v>
      </c>
      <c r="I86" s="143">
        <v>363</v>
      </c>
      <c r="J86" s="141">
        <v>390</v>
      </c>
      <c r="K86" s="89">
        <v>382</v>
      </c>
      <c r="L86" s="141">
        <v>390</v>
      </c>
      <c r="M86" s="89">
        <v>439</v>
      </c>
      <c r="N86" s="141">
        <v>390</v>
      </c>
      <c r="O86" s="143">
        <v>398</v>
      </c>
      <c r="P86" s="141">
        <v>390</v>
      </c>
      <c r="Q86" s="89">
        <v>469</v>
      </c>
      <c r="R86" s="141">
        <v>390</v>
      </c>
      <c r="S86" s="89">
        <v>463</v>
      </c>
      <c r="T86" s="142">
        <v>390</v>
      </c>
      <c r="U86" s="89">
        <v>489</v>
      </c>
      <c r="V86" s="142">
        <v>390</v>
      </c>
      <c r="W86" s="89">
        <v>399</v>
      </c>
      <c r="X86" s="142">
        <v>390</v>
      </c>
      <c r="Y86" s="89">
        <v>425</v>
      </c>
      <c r="Z86" s="203">
        <v>390</v>
      </c>
      <c r="AA86" s="205">
        <v>387</v>
      </c>
      <c r="AB86" s="203">
        <v>390</v>
      </c>
      <c r="AC86" s="180">
        <v>403</v>
      </c>
      <c r="AD86" s="203">
        <v>390</v>
      </c>
      <c r="AE86" s="180">
        <v>390</v>
      </c>
      <c r="AF86" s="203">
        <v>390</v>
      </c>
      <c r="AG86" s="205">
        <v>411</v>
      </c>
      <c r="AH86" s="203">
        <v>390</v>
      </c>
      <c r="AI86" s="180">
        <v>470</v>
      </c>
    </row>
    <row r="87" spans="1:35" ht="17.25" customHeight="1" thickBot="1" x14ac:dyDescent="0.3">
      <c r="A87" s="144" t="s">
        <v>70</v>
      </c>
      <c r="B87" s="145">
        <v>40</v>
      </c>
      <c r="C87" s="143">
        <v>19</v>
      </c>
      <c r="D87" s="145">
        <v>40</v>
      </c>
      <c r="E87" s="89">
        <v>13</v>
      </c>
      <c r="F87" s="145">
        <v>40</v>
      </c>
      <c r="G87" s="89">
        <v>18</v>
      </c>
      <c r="H87" s="145">
        <v>40</v>
      </c>
      <c r="I87" s="143">
        <v>15</v>
      </c>
      <c r="J87" s="145">
        <v>40</v>
      </c>
      <c r="K87" s="89">
        <v>15</v>
      </c>
      <c r="L87" s="145">
        <v>40</v>
      </c>
      <c r="M87" s="89">
        <v>15</v>
      </c>
      <c r="N87" s="145">
        <v>40</v>
      </c>
      <c r="O87" s="143">
        <v>26</v>
      </c>
      <c r="P87" s="145">
        <v>40</v>
      </c>
      <c r="Q87" s="89">
        <v>22</v>
      </c>
      <c r="R87" s="145">
        <v>40</v>
      </c>
      <c r="S87" s="89">
        <v>15</v>
      </c>
      <c r="T87" s="146">
        <v>40</v>
      </c>
      <c r="U87" s="89">
        <v>16</v>
      </c>
      <c r="V87" s="146">
        <v>40</v>
      </c>
      <c r="W87" s="89">
        <v>20</v>
      </c>
      <c r="X87" s="146">
        <v>40</v>
      </c>
      <c r="Y87" s="89">
        <v>15</v>
      </c>
      <c r="Z87" s="206">
        <v>40</v>
      </c>
      <c r="AA87" s="205">
        <v>16</v>
      </c>
      <c r="AB87" s="206">
        <v>40</v>
      </c>
      <c r="AC87" s="180">
        <v>38</v>
      </c>
      <c r="AD87" s="206">
        <v>40</v>
      </c>
      <c r="AE87" s="180">
        <v>24</v>
      </c>
      <c r="AF87" s="206">
        <v>40</v>
      </c>
      <c r="AG87" s="205">
        <v>16</v>
      </c>
      <c r="AH87" s="206">
        <v>40</v>
      </c>
      <c r="AI87" s="180">
        <v>19</v>
      </c>
    </row>
    <row r="88" spans="1:35" ht="18" customHeight="1" thickBot="1" x14ac:dyDescent="0.3">
      <c r="A88" s="147" t="s">
        <v>1</v>
      </c>
      <c r="B88" s="148">
        <f t="shared" ref="B88:Y88" si="11">SUM(B84:B87)</f>
        <v>1600</v>
      </c>
      <c r="C88" s="94">
        <f t="shared" si="11"/>
        <v>2044</v>
      </c>
      <c r="D88" s="149">
        <f t="shared" si="11"/>
        <v>1600</v>
      </c>
      <c r="E88" s="94">
        <f t="shared" si="11"/>
        <v>1893</v>
      </c>
      <c r="F88" s="149">
        <f t="shared" si="11"/>
        <v>1600</v>
      </c>
      <c r="G88" s="94">
        <f t="shared" si="11"/>
        <v>1755</v>
      </c>
      <c r="H88" s="148">
        <f t="shared" si="11"/>
        <v>1600</v>
      </c>
      <c r="I88" s="94">
        <f t="shared" si="11"/>
        <v>1620</v>
      </c>
      <c r="J88" s="149">
        <f t="shared" si="11"/>
        <v>1600</v>
      </c>
      <c r="K88" s="94">
        <f t="shared" si="11"/>
        <v>1837</v>
      </c>
      <c r="L88" s="149">
        <f t="shared" si="11"/>
        <v>1600</v>
      </c>
      <c r="M88" s="94">
        <f t="shared" si="11"/>
        <v>1881</v>
      </c>
      <c r="N88" s="148">
        <f t="shared" si="11"/>
        <v>1600</v>
      </c>
      <c r="O88" s="94">
        <f t="shared" si="11"/>
        <v>1686</v>
      </c>
      <c r="P88" s="149">
        <f t="shared" si="11"/>
        <v>1600</v>
      </c>
      <c r="Q88" s="94">
        <f t="shared" si="11"/>
        <v>1937</v>
      </c>
      <c r="R88" s="149">
        <f t="shared" si="11"/>
        <v>1600</v>
      </c>
      <c r="S88" s="94">
        <f t="shared" si="11"/>
        <v>1974</v>
      </c>
      <c r="T88" s="149">
        <f t="shared" si="11"/>
        <v>1600</v>
      </c>
      <c r="U88" s="94">
        <f t="shared" si="11"/>
        <v>2063</v>
      </c>
      <c r="V88" s="149">
        <f t="shared" si="11"/>
        <v>1600</v>
      </c>
      <c r="W88" s="94">
        <f t="shared" si="11"/>
        <v>1913</v>
      </c>
      <c r="X88" s="149">
        <f t="shared" si="11"/>
        <v>1600</v>
      </c>
      <c r="Y88" s="94">
        <f t="shared" si="11"/>
        <v>1876</v>
      </c>
      <c r="Z88" s="207">
        <f t="shared" ref="Z88:AI88" si="12">SUM(Z84:Z87)</f>
        <v>1600</v>
      </c>
      <c r="AA88" s="183">
        <f t="shared" si="12"/>
        <v>1857</v>
      </c>
      <c r="AB88" s="207">
        <f t="shared" si="12"/>
        <v>1600</v>
      </c>
      <c r="AC88" s="183">
        <f t="shared" si="12"/>
        <v>1856</v>
      </c>
      <c r="AD88" s="207">
        <f t="shared" si="12"/>
        <v>1600</v>
      </c>
      <c r="AE88" s="183">
        <f t="shared" si="12"/>
        <v>1917</v>
      </c>
      <c r="AF88" s="207">
        <f t="shared" si="12"/>
        <v>1600</v>
      </c>
      <c r="AG88" s="183">
        <f t="shared" si="12"/>
        <v>1816</v>
      </c>
      <c r="AH88" s="207">
        <f t="shared" si="12"/>
        <v>1600</v>
      </c>
      <c r="AI88" s="183">
        <f t="shared" si="12"/>
        <v>1848</v>
      </c>
    </row>
    <row r="89" spans="1:35" s="77" customFormat="1" ht="22.5" customHeight="1" thickBot="1" x14ac:dyDescent="0.25">
      <c r="A89" s="150"/>
      <c r="D89" s="76"/>
      <c r="E89" s="74"/>
      <c r="J89" s="76"/>
      <c r="K89" s="74"/>
    </row>
    <row r="90" spans="1:35" s="152" customFormat="1" ht="18" customHeight="1" thickBot="1" x14ac:dyDescent="0.25">
      <c r="A90" s="151"/>
      <c r="B90" s="241">
        <v>42948</v>
      </c>
      <c r="C90" s="242"/>
      <c r="D90" s="241">
        <v>42979</v>
      </c>
      <c r="E90" s="242"/>
      <c r="F90" s="241">
        <v>43009</v>
      </c>
      <c r="G90" s="242"/>
      <c r="H90" s="241">
        <v>43040</v>
      </c>
      <c r="I90" s="242"/>
      <c r="J90" s="241">
        <v>43070</v>
      </c>
      <c r="K90" s="242"/>
      <c r="L90" s="241">
        <v>43101</v>
      </c>
      <c r="M90" s="242"/>
      <c r="N90" s="241">
        <v>43132</v>
      </c>
      <c r="O90" s="242"/>
      <c r="P90" s="241">
        <v>43160</v>
      </c>
      <c r="Q90" s="242"/>
      <c r="R90" s="241">
        <v>43191</v>
      </c>
      <c r="S90" s="242"/>
      <c r="T90" s="241">
        <v>43221</v>
      </c>
      <c r="U90" s="242"/>
      <c r="V90" s="241">
        <v>43252</v>
      </c>
      <c r="W90" s="242"/>
      <c r="X90" s="241">
        <v>43282</v>
      </c>
      <c r="Y90" s="242"/>
      <c r="Z90" s="241">
        <v>43313</v>
      </c>
      <c r="AA90" s="242"/>
      <c r="AB90" s="241">
        <v>43344</v>
      </c>
      <c r="AC90" s="242"/>
      <c r="AD90" s="241">
        <v>43374</v>
      </c>
      <c r="AE90" s="242"/>
      <c r="AF90" s="241">
        <v>43405</v>
      </c>
      <c r="AG90" s="242"/>
      <c r="AH90" s="241">
        <v>43435</v>
      </c>
      <c r="AI90" s="242"/>
    </row>
    <row r="91" spans="1:35" ht="50.25" customHeight="1" thickBot="1" x14ac:dyDescent="0.25">
      <c r="A91" s="153" t="s">
        <v>75</v>
      </c>
      <c r="B91" s="2" t="s">
        <v>0</v>
      </c>
      <c r="C91" s="44" t="s">
        <v>74</v>
      </c>
      <c r="D91" s="2" t="s">
        <v>0</v>
      </c>
      <c r="E91" s="44" t="s">
        <v>74</v>
      </c>
      <c r="F91" s="2" t="s">
        <v>0</v>
      </c>
      <c r="G91" s="44" t="s">
        <v>74</v>
      </c>
      <c r="H91" s="3" t="s">
        <v>0</v>
      </c>
      <c r="I91" s="59" t="s">
        <v>74</v>
      </c>
      <c r="J91" s="2" t="s">
        <v>0</v>
      </c>
      <c r="K91" s="44" t="s">
        <v>74</v>
      </c>
      <c r="L91" s="2" t="s">
        <v>0</v>
      </c>
      <c r="M91" s="44" t="s">
        <v>74</v>
      </c>
      <c r="N91" s="3" t="s">
        <v>0</v>
      </c>
      <c r="O91" s="1" t="s">
        <v>74</v>
      </c>
      <c r="P91" s="2" t="s">
        <v>0</v>
      </c>
      <c r="Q91" s="1" t="s">
        <v>74</v>
      </c>
      <c r="R91" s="2" t="s">
        <v>0</v>
      </c>
      <c r="S91" s="1" t="s">
        <v>74</v>
      </c>
      <c r="T91" s="2" t="s">
        <v>0</v>
      </c>
      <c r="U91" s="1" t="s">
        <v>74</v>
      </c>
      <c r="V91" s="2" t="s">
        <v>0</v>
      </c>
      <c r="W91" s="1" t="s">
        <v>74</v>
      </c>
      <c r="X91" s="2" t="s">
        <v>0</v>
      </c>
      <c r="Y91" s="1" t="s">
        <v>74</v>
      </c>
      <c r="Z91" s="230" t="s">
        <v>84</v>
      </c>
      <c r="AA91" s="221"/>
      <c r="AB91" s="220" t="s">
        <v>84</v>
      </c>
      <c r="AC91" s="221"/>
      <c r="AD91" s="220" t="s">
        <v>84</v>
      </c>
      <c r="AE91" s="221"/>
      <c r="AF91" s="220" t="s">
        <v>84</v>
      </c>
      <c r="AG91" s="221"/>
      <c r="AH91" s="220" t="s">
        <v>84</v>
      </c>
      <c r="AI91" s="221"/>
    </row>
    <row r="92" spans="1:35" ht="18" customHeight="1" x14ac:dyDescent="0.25">
      <c r="A92" s="13" t="s">
        <v>71</v>
      </c>
      <c r="B92" s="139">
        <v>0</v>
      </c>
      <c r="C92" s="154">
        <v>6</v>
      </c>
      <c r="D92" s="139">
        <v>0</v>
      </c>
      <c r="E92" s="155">
        <v>0</v>
      </c>
      <c r="F92" s="139">
        <v>0</v>
      </c>
      <c r="G92" s="155">
        <v>0</v>
      </c>
      <c r="H92" s="136">
        <v>0</v>
      </c>
      <c r="I92" s="156">
        <v>0</v>
      </c>
      <c r="J92" s="139">
        <v>0</v>
      </c>
      <c r="K92" s="155">
        <v>0</v>
      </c>
      <c r="L92" s="139">
        <v>0</v>
      </c>
      <c r="M92" s="155">
        <v>0</v>
      </c>
      <c r="N92" s="136">
        <v>0</v>
      </c>
      <c r="O92" s="137">
        <v>0</v>
      </c>
      <c r="P92" s="136">
        <v>0</v>
      </c>
      <c r="Q92" s="138">
        <v>0</v>
      </c>
      <c r="R92" s="136">
        <v>0</v>
      </c>
      <c r="S92" s="138">
        <v>0</v>
      </c>
      <c r="T92" s="139">
        <v>0</v>
      </c>
      <c r="U92" s="138">
        <v>37</v>
      </c>
      <c r="V92" s="139">
        <v>0</v>
      </c>
      <c r="W92" s="138">
        <v>59</v>
      </c>
      <c r="X92" s="139">
        <v>0</v>
      </c>
      <c r="Y92" s="138">
        <v>0</v>
      </c>
      <c r="Z92" s="231">
        <v>38</v>
      </c>
      <c r="AA92" s="232"/>
      <c r="AB92" s="222">
        <v>72</v>
      </c>
      <c r="AC92" s="223"/>
      <c r="AD92" s="222">
        <v>45</v>
      </c>
      <c r="AE92" s="223"/>
      <c r="AF92" s="222">
        <v>33</v>
      </c>
      <c r="AG92" s="223"/>
      <c r="AH92" s="222">
        <v>10</v>
      </c>
      <c r="AI92" s="223"/>
    </row>
    <row r="93" spans="1:35" ht="18" customHeight="1" x14ac:dyDescent="0.25">
      <c r="A93" s="14" t="s">
        <v>72</v>
      </c>
      <c r="B93" s="142">
        <v>0</v>
      </c>
      <c r="C93" s="155">
        <v>89</v>
      </c>
      <c r="D93" s="142">
        <v>0</v>
      </c>
      <c r="E93" s="157">
        <v>52</v>
      </c>
      <c r="F93" s="142">
        <v>0</v>
      </c>
      <c r="G93" s="157">
        <v>14</v>
      </c>
      <c r="H93" s="141">
        <v>0</v>
      </c>
      <c r="I93" s="158">
        <v>0</v>
      </c>
      <c r="J93" s="142">
        <v>0</v>
      </c>
      <c r="K93" s="157">
        <v>0</v>
      </c>
      <c r="L93" s="142">
        <v>0</v>
      </c>
      <c r="M93" s="157">
        <v>0</v>
      </c>
      <c r="N93" s="141">
        <v>0</v>
      </c>
      <c r="O93" s="138">
        <v>0</v>
      </c>
      <c r="P93" s="141">
        <v>0</v>
      </c>
      <c r="Q93" s="88">
        <v>0</v>
      </c>
      <c r="R93" s="141">
        <v>0</v>
      </c>
      <c r="S93" s="88">
        <v>7</v>
      </c>
      <c r="T93" s="142">
        <v>0</v>
      </c>
      <c r="U93" s="88">
        <v>22</v>
      </c>
      <c r="V93" s="142">
        <v>0</v>
      </c>
      <c r="W93" s="88">
        <v>21</v>
      </c>
      <c r="X93" s="142">
        <v>0</v>
      </c>
      <c r="Y93" s="88">
        <v>0</v>
      </c>
      <c r="Z93" s="233">
        <v>0</v>
      </c>
      <c r="AA93" s="234"/>
      <c r="AB93" s="237">
        <v>15</v>
      </c>
      <c r="AC93" s="238"/>
      <c r="AD93" s="224">
        <v>24</v>
      </c>
      <c r="AE93" s="225"/>
      <c r="AF93" s="224">
        <v>14</v>
      </c>
      <c r="AG93" s="225"/>
      <c r="AH93" s="224">
        <v>4</v>
      </c>
      <c r="AI93" s="225"/>
    </row>
    <row r="94" spans="1:35" ht="18" customHeight="1" thickBot="1" x14ac:dyDescent="0.3">
      <c r="A94" s="15" t="s">
        <v>73</v>
      </c>
      <c r="B94" s="142">
        <v>0</v>
      </c>
      <c r="C94" s="159">
        <v>45</v>
      </c>
      <c r="D94" s="142">
        <v>0</v>
      </c>
      <c r="E94" s="160">
        <v>24</v>
      </c>
      <c r="F94" s="142">
        <v>0</v>
      </c>
      <c r="G94" s="160">
        <v>14</v>
      </c>
      <c r="H94" s="141">
        <v>0</v>
      </c>
      <c r="I94" s="161">
        <v>0</v>
      </c>
      <c r="J94" s="142">
        <v>0</v>
      </c>
      <c r="K94" s="160">
        <v>0</v>
      </c>
      <c r="L94" s="142">
        <v>0</v>
      </c>
      <c r="M94" s="160">
        <v>9</v>
      </c>
      <c r="N94" s="141">
        <v>0</v>
      </c>
      <c r="O94" s="143">
        <v>0</v>
      </c>
      <c r="P94" s="141">
        <v>0</v>
      </c>
      <c r="Q94" s="89">
        <v>8</v>
      </c>
      <c r="R94" s="141">
        <v>0</v>
      </c>
      <c r="S94" s="89">
        <v>0</v>
      </c>
      <c r="T94" s="142">
        <v>0</v>
      </c>
      <c r="U94" s="89">
        <v>0</v>
      </c>
      <c r="V94" s="142">
        <v>0</v>
      </c>
      <c r="W94" s="89">
        <v>14</v>
      </c>
      <c r="X94" s="142">
        <v>0</v>
      </c>
      <c r="Y94" s="89">
        <v>0</v>
      </c>
      <c r="Z94" s="235">
        <v>8</v>
      </c>
      <c r="AA94" s="236"/>
      <c r="AB94" s="239">
        <v>6</v>
      </c>
      <c r="AC94" s="240"/>
      <c r="AD94" s="226">
        <v>6</v>
      </c>
      <c r="AE94" s="227"/>
      <c r="AF94" s="226">
        <v>7</v>
      </c>
      <c r="AG94" s="227"/>
      <c r="AH94" s="226">
        <v>0</v>
      </c>
      <c r="AI94" s="227"/>
    </row>
    <row r="95" spans="1:35" ht="18" customHeight="1" thickBot="1" x14ac:dyDescent="0.3">
      <c r="A95" s="162" t="s">
        <v>1</v>
      </c>
      <c r="B95" s="95">
        <f t="shared" ref="B95:Y95" si="13">SUM(B92:B94)</f>
        <v>0</v>
      </c>
      <c r="C95" s="131">
        <f t="shared" si="13"/>
        <v>140</v>
      </c>
      <c r="D95" s="95">
        <f t="shared" si="13"/>
        <v>0</v>
      </c>
      <c r="E95" s="131">
        <f t="shared" si="13"/>
        <v>76</v>
      </c>
      <c r="F95" s="95">
        <f t="shared" si="13"/>
        <v>0</v>
      </c>
      <c r="G95" s="131">
        <f t="shared" si="13"/>
        <v>28</v>
      </c>
      <c r="H95" s="93">
        <f t="shared" si="13"/>
        <v>0</v>
      </c>
      <c r="I95" s="132">
        <f t="shared" si="13"/>
        <v>0</v>
      </c>
      <c r="J95" s="95">
        <f t="shared" si="13"/>
        <v>0</v>
      </c>
      <c r="K95" s="131">
        <f t="shared" si="13"/>
        <v>0</v>
      </c>
      <c r="L95" s="95">
        <f t="shared" si="13"/>
        <v>0</v>
      </c>
      <c r="M95" s="131">
        <f t="shared" si="13"/>
        <v>9</v>
      </c>
      <c r="N95" s="93">
        <f t="shared" si="13"/>
        <v>0</v>
      </c>
      <c r="O95" s="94">
        <f t="shared" si="13"/>
        <v>0</v>
      </c>
      <c r="P95" s="95">
        <f t="shared" si="13"/>
        <v>0</v>
      </c>
      <c r="Q95" s="94">
        <f t="shared" si="13"/>
        <v>8</v>
      </c>
      <c r="R95" s="95">
        <f t="shared" si="13"/>
        <v>0</v>
      </c>
      <c r="S95" s="94">
        <f t="shared" si="13"/>
        <v>7</v>
      </c>
      <c r="T95" s="95">
        <f t="shared" si="13"/>
        <v>0</v>
      </c>
      <c r="U95" s="94">
        <f t="shared" si="13"/>
        <v>59</v>
      </c>
      <c r="V95" s="95">
        <f t="shared" si="13"/>
        <v>0</v>
      </c>
      <c r="W95" s="94">
        <f t="shared" si="13"/>
        <v>94</v>
      </c>
      <c r="X95" s="95">
        <f t="shared" si="13"/>
        <v>0</v>
      </c>
      <c r="Y95" s="94">
        <f t="shared" si="13"/>
        <v>0</v>
      </c>
      <c r="Z95" s="228">
        <f>SUM(Z92:Z94)</f>
        <v>46</v>
      </c>
      <c r="AA95" s="229"/>
      <c r="AB95" s="228">
        <f t="shared" ref="AB95:AH95" si="14">SUM(AB92:AB94)</f>
        <v>93</v>
      </c>
      <c r="AC95" s="229"/>
      <c r="AD95" s="228">
        <f t="shared" si="14"/>
        <v>75</v>
      </c>
      <c r="AE95" s="229"/>
      <c r="AF95" s="228">
        <v>54</v>
      </c>
      <c r="AG95" s="229"/>
      <c r="AH95" s="228">
        <f t="shared" si="14"/>
        <v>14</v>
      </c>
      <c r="AI95" s="229"/>
    </row>
    <row r="96" spans="1:35" x14ac:dyDescent="0.2">
      <c r="A96" s="84" t="s">
        <v>82</v>
      </c>
    </row>
    <row r="97" spans="1:1" x14ac:dyDescent="0.2">
      <c r="A97" s="84" t="s">
        <v>81</v>
      </c>
    </row>
    <row r="98" spans="1:1" x14ac:dyDescent="0.2">
      <c r="A98" s="84" t="s">
        <v>83</v>
      </c>
    </row>
  </sheetData>
  <mergeCells count="160">
    <mergeCell ref="AH5:AI5"/>
    <mergeCell ref="AH27:AH28"/>
    <mergeCell ref="AH44:AI44"/>
    <mergeCell ref="AH52:AI52"/>
    <mergeCell ref="AH61:AH63"/>
    <mergeCell ref="AI61:AI63"/>
    <mergeCell ref="AH82:AI82"/>
    <mergeCell ref="AH90:AI90"/>
    <mergeCell ref="AF5:AG5"/>
    <mergeCell ref="AF27:AF28"/>
    <mergeCell ref="AF44:AG44"/>
    <mergeCell ref="AF52:AG52"/>
    <mergeCell ref="AF61:AF63"/>
    <mergeCell ref="AG61:AG63"/>
    <mergeCell ref="AF82:AG82"/>
    <mergeCell ref="AF90:AG90"/>
    <mergeCell ref="AD5:AE5"/>
    <mergeCell ref="AD27:AD28"/>
    <mergeCell ref="AE27:AE28"/>
    <mergeCell ref="AD44:AE44"/>
    <mergeCell ref="AD52:AE52"/>
    <mergeCell ref="AD61:AD63"/>
    <mergeCell ref="AC61:AC63"/>
    <mergeCell ref="AD82:AE82"/>
    <mergeCell ref="AD90:AE90"/>
    <mergeCell ref="AB5:AC5"/>
    <mergeCell ref="AB27:AB28"/>
    <mergeCell ref="AC27:AC28"/>
    <mergeCell ref="AB44:AC44"/>
    <mergeCell ref="AB52:AC52"/>
    <mergeCell ref="AB61:AB63"/>
    <mergeCell ref="AB82:AC82"/>
    <mergeCell ref="AB90:AC90"/>
    <mergeCell ref="B61:B63"/>
    <mergeCell ref="D61:D63"/>
    <mergeCell ref="F61:F63"/>
    <mergeCell ref="B52:C52"/>
    <mergeCell ref="D52:E52"/>
    <mergeCell ref="F52:G52"/>
    <mergeCell ref="V82:W82"/>
    <mergeCell ref="V90:W90"/>
    <mergeCell ref="B82:C82"/>
    <mergeCell ref="D82:E82"/>
    <mergeCell ref="H82:I82"/>
    <mergeCell ref="J82:K82"/>
    <mergeCell ref="L82:M82"/>
    <mergeCell ref="H90:I90"/>
    <mergeCell ref="J90:K90"/>
    <mergeCell ref="L90:M90"/>
    <mergeCell ref="B90:C90"/>
    <mergeCell ref="D90:E90"/>
    <mergeCell ref="F90:G90"/>
    <mergeCell ref="F82:G82"/>
    <mergeCell ref="T82:U82"/>
    <mergeCell ref="T90:U90"/>
    <mergeCell ref="N90:O90"/>
    <mergeCell ref="P90:Q90"/>
    <mergeCell ref="B44:C44"/>
    <mergeCell ref="F5:G5"/>
    <mergeCell ref="D5:E5"/>
    <mergeCell ref="B5:C5"/>
    <mergeCell ref="B27:B28"/>
    <mergeCell ref="D27:D28"/>
    <mergeCell ref="F27:F28"/>
    <mergeCell ref="D44:E44"/>
    <mergeCell ref="F44:G44"/>
    <mergeCell ref="O27:O28"/>
    <mergeCell ref="Q27:Q28"/>
    <mergeCell ref="H61:H63"/>
    <mergeCell ref="J61:J63"/>
    <mergeCell ref="L61:L63"/>
    <mergeCell ref="H5:I5"/>
    <mergeCell ref="J5:K5"/>
    <mergeCell ref="L5:M5"/>
    <mergeCell ref="H27:H28"/>
    <mergeCell ref="H44:I44"/>
    <mergeCell ref="J44:K44"/>
    <mergeCell ref="L44:M44"/>
    <mergeCell ref="J27:J28"/>
    <mergeCell ref="L27:L28"/>
    <mergeCell ref="H52:I52"/>
    <mergeCell ref="J52:K52"/>
    <mergeCell ref="L52:M52"/>
    <mergeCell ref="R90:S90"/>
    <mergeCell ref="N44:O44"/>
    <mergeCell ref="P44:Q44"/>
    <mergeCell ref="R44:S44"/>
    <mergeCell ref="N52:O52"/>
    <mergeCell ref="P52:Q52"/>
    <mergeCell ref="R52:S52"/>
    <mergeCell ref="N82:O82"/>
    <mergeCell ref="P82:Q82"/>
    <mergeCell ref="R82:S82"/>
    <mergeCell ref="X82:Y82"/>
    <mergeCell ref="X90:Y90"/>
    <mergeCell ref="X5:Y5"/>
    <mergeCell ref="X27:X28"/>
    <mergeCell ref="Y27:Y28"/>
    <mergeCell ref="X44:Y44"/>
    <mergeCell ref="X52:Y52"/>
    <mergeCell ref="X61:X63"/>
    <mergeCell ref="Y61:Y63"/>
    <mergeCell ref="V44:W44"/>
    <mergeCell ref="V52:W52"/>
    <mergeCell ref="V61:V63"/>
    <mergeCell ref="W61:W63"/>
    <mergeCell ref="N61:N63"/>
    <mergeCell ref="P61:P63"/>
    <mergeCell ref="R61:R63"/>
    <mergeCell ref="V5:W5"/>
    <mergeCell ref="V27:V28"/>
    <mergeCell ref="W27:W28"/>
    <mergeCell ref="N5:O5"/>
    <mergeCell ref="P5:Q5"/>
    <mergeCell ref="R5:S5"/>
    <mergeCell ref="U61:U63"/>
    <mergeCell ref="T5:U5"/>
    <mergeCell ref="T27:T28"/>
    <mergeCell ref="U27:U28"/>
    <mergeCell ref="T44:U44"/>
    <mergeCell ref="T52:U52"/>
    <mergeCell ref="T61:T63"/>
    <mergeCell ref="S27:S28"/>
    <mergeCell ref="N27:N28"/>
    <mergeCell ref="P27:P28"/>
    <mergeCell ref="R27:R28"/>
    <mergeCell ref="Z90:AA90"/>
    <mergeCell ref="Z44:AA44"/>
    <mergeCell ref="Z52:AA52"/>
    <mergeCell ref="Z61:Z63"/>
    <mergeCell ref="AA61:AA63"/>
    <mergeCell ref="Z82:AA82"/>
    <mergeCell ref="Z27:Z28"/>
    <mergeCell ref="AA27:AA28"/>
    <mergeCell ref="Z5:AA5"/>
    <mergeCell ref="Z91:AA91"/>
    <mergeCell ref="Z92:AA92"/>
    <mergeCell ref="Z93:AA93"/>
    <mergeCell ref="Z94:AA94"/>
    <mergeCell ref="Z95:AA95"/>
    <mergeCell ref="AB91:AC91"/>
    <mergeCell ref="AB92:AC92"/>
    <mergeCell ref="AB93:AC93"/>
    <mergeCell ref="AB94:AC94"/>
    <mergeCell ref="AB95:AC95"/>
    <mergeCell ref="AH91:AI91"/>
    <mergeCell ref="AH92:AI92"/>
    <mergeCell ref="AH93:AI93"/>
    <mergeCell ref="AH94:AI94"/>
    <mergeCell ref="AH95:AI95"/>
    <mergeCell ref="AD91:AE91"/>
    <mergeCell ref="AD92:AE92"/>
    <mergeCell ref="AD93:AE93"/>
    <mergeCell ref="AD94:AE94"/>
    <mergeCell ref="AD95:AE95"/>
    <mergeCell ref="AF91:AG91"/>
    <mergeCell ref="AF92:AG92"/>
    <mergeCell ref="AF93:AG93"/>
    <mergeCell ref="AF94:AG94"/>
    <mergeCell ref="AF95:AG95"/>
  </mergeCells>
  <phoneticPr fontId="2" type="noConversion"/>
  <conditionalFormatting sqref="C7:C27">
    <cfRule type="cellIs" dxfId="61" priority="881" stopIfTrue="1" operator="lessThan">
      <formula>0</formula>
    </cfRule>
  </conditionalFormatting>
  <conditionalFormatting sqref="C29:C38">
    <cfRule type="cellIs" dxfId="60" priority="880" stopIfTrue="1" operator="lessThan">
      <formula>0</formula>
    </cfRule>
  </conditionalFormatting>
  <conditionalFormatting sqref="C40">
    <cfRule type="cellIs" dxfId="59" priority="879" stopIfTrue="1" operator="lessThan">
      <formula>0</formula>
    </cfRule>
  </conditionalFormatting>
  <conditionalFormatting sqref="E7:E26">
    <cfRule type="cellIs" dxfId="58" priority="856" stopIfTrue="1" operator="lessThan">
      <formula>0</formula>
    </cfRule>
  </conditionalFormatting>
  <conditionalFormatting sqref="E29:E38">
    <cfRule type="cellIs" dxfId="57" priority="855" stopIfTrue="1" operator="lessThan">
      <formula>0</formula>
    </cfRule>
  </conditionalFormatting>
  <conditionalFormatting sqref="E40">
    <cfRule type="cellIs" dxfId="56" priority="854" stopIfTrue="1" operator="lessThan">
      <formula>0</formula>
    </cfRule>
  </conditionalFormatting>
  <conditionalFormatting sqref="E27">
    <cfRule type="cellIs" dxfId="55" priority="853" stopIfTrue="1" operator="lessThan">
      <formula>0</formula>
    </cfRule>
  </conditionalFormatting>
  <conditionalFormatting sqref="G7:G26">
    <cfRule type="cellIs" dxfId="54" priority="822" stopIfTrue="1" operator="lessThan">
      <formula>0</formula>
    </cfRule>
  </conditionalFormatting>
  <conditionalFormatting sqref="G29:G38">
    <cfRule type="cellIs" dxfId="53" priority="821" stopIfTrue="1" operator="lessThan">
      <formula>0</formula>
    </cfRule>
  </conditionalFormatting>
  <conditionalFormatting sqref="G40">
    <cfRule type="cellIs" dxfId="52" priority="820" stopIfTrue="1" operator="lessThan">
      <formula>0</formula>
    </cfRule>
  </conditionalFormatting>
  <conditionalFormatting sqref="G27">
    <cfRule type="cellIs" dxfId="51" priority="819" stopIfTrue="1" operator="lessThan">
      <formula>0</formula>
    </cfRule>
  </conditionalFormatting>
  <conditionalFormatting sqref="I40">
    <cfRule type="cellIs" dxfId="50" priority="786" stopIfTrue="1" operator="lessThan">
      <formula>0</formula>
    </cfRule>
  </conditionalFormatting>
  <conditionalFormatting sqref="I7:I27">
    <cfRule type="cellIs" dxfId="49" priority="788" stopIfTrue="1" operator="lessThan">
      <formula>0</formula>
    </cfRule>
  </conditionalFormatting>
  <conditionalFormatting sqref="I29:I38">
    <cfRule type="cellIs" dxfId="48" priority="787" stopIfTrue="1" operator="lessThan">
      <formula>0</formula>
    </cfRule>
  </conditionalFormatting>
  <conditionalFormatting sqref="K7:K26">
    <cfRule type="cellIs" dxfId="47" priority="755" stopIfTrue="1" operator="lessThan">
      <formula>0</formula>
    </cfRule>
  </conditionalFormatting>
  <conditionalFormatting sqref="K29:K38">
    <cfRule type="cellIs" dxfId="46" priority="754" stopIfTrue="1" operator="lessThan">
      <formula>0</formula>
    </cfRule>
  </conditionalFormatting>
  <conditionalFormatting sqref="K27">
    <cfRule type="cellIs" dxfId="45" priority="752" stopIfTrue="1" operator="lessThan">
      <formula>0</formula>
    </cfRule>
  </conditionalFormatting>
  <conditionalFormatting sqref="K40">
    <cfRule type="cellIs" dxfId="44" priority="753" stopIfTrue="1" operator="lessThan">
      <formula>0</formula>
    </cfRule>
  </conditionalFormatting>
  <conditionalFormatting sqref="M7:M26">
    <cfRule type="cellIs" dxfId="43" priority="721" stopIfTrue="1" operator="lessThan">
      <formula>0</formula>
    </cfRule>
  </conditionalFormatting>
  <conditionalFormatting sqref="M29:M38">
    <cfRule type="cellIs" dxfId="42" priority="720" stopIfTrue="1" operator="lessThan">
      <formula>0</formula>
    </cfRule>
  </conditionalFormatting>
  <conditionalFormatting sqref="M27">
    <cfRule type="cellIs" dxfId="41" priority="718" stopIfTrue="1" operator="lessThan">
      <formula>0</formula>
    </cfRule>
  </conditionalFormatting>
  <conditionalFormatting sqref="M40">
    <cfRule type="cellIs" dxfId="40" priority="719" stopIfTrue="1" operator="lessThan">
      <formula>0</formula>
    </cfRule>
  </conditionalFormatting>
  <conditionalFormatting sqref="O40">
    <cfRule type="cellIs" dxfId="39" priority="664" stopIfTrue="1" operator="lessThan">
      <formula>0</formula>
    </cfRule>
  </conditionalFormatting>
  <conditionalFormatting sqref="O7:O27">
    <cfRule type="cellIs" dxfId="38" priority="666" stopIfTrue="1" operator="lessThan">
      <formula>0</formula>
    </cfRule>
  </conditionalFormatting>
  <conditionalFormatting sqref="O29:O38">
    <cfRule type="cellIs" dxfId="37" priority="665" stopIfTrue="1" operator="lessThan">
      <formula>0</formula>
    </cfRule>
  </conditionalFormatting>
  <conditionalFormatting sqref="Q7:Q26">
    <cfRule type="cellIs" dxfId="36" priority="633" stopIfTrue="1" operator="lessThan">
      <formula>0</formula>
    </cfRule>
  </conditionalFormatting>
  <conditionalFormatting sqref="Q29:Q38">
    <cfRule type="cellIs" dxfId="35" priority="632" stopIfTrue="1" operator="lessThan">
      <formula>0</formula>
    </cfRule>
  </conditionalFormatting>
  <conditionalFormatting sqref="Q27">
    <cfRule type="cellIs" dxfId="34" priority="630" stopIfTrue="1" operator="lessThan">
      <formula>0</formula>
    </cfRule>
  </conditionalFormatting>
  <conditionalFormatting sqref="Q40">
    <cfRule type="cellIs" dxfId="33" priority="631" stopIfTrue="1" operator="lessThan">
      <formula>0</formula>
    </cfRule>
  </conditionalFormatting>
  <conditionalFormatting sqref="S7:S26">
    <cfRule type="cellIs" dxfId="32" priority="599" stopIfTrue="1" operator="lessThan">
      <formula>0</formula>
    </cfRule>
  </conditionalFormatting>
  <conditionalFormatting sqref="S29:S38">
    <cfRule type="cellIs" dxfId="31" priority="598" stopIfTrue="1" operator="lessThan">
      <formula>0</formula>
    </cfRule>
  </conditionalFormatting>
  <conditionalFormatting sqref="S27">
    <cfRule type="cellIs" dxfId="30" priority="596" stopIfTrue="1" operator="lessThan">
      <formula>0</formula>
    </cfRule>
  </conditionalFormatting>
  <conditionalFormatting sqref="S40">
    <cfRule type="cellIs" dxfId="29" priority="597" stopIfTrue="1" operator="lessThan">
      <formula>0</formula>
    </cfRule>
  </conditionalFormatting>
  <conditionalFormatting sqref="U7:U26">
    <cfRule type="cellIs" dxfId="28" priority="346" stopIfTrue="1" operator="lessThan">
      <formula>0</formula>
    </cfRule>
  </conditionalFormatting>
  <conditionalFormatting sqref="U29:U38">
    <cfRule type="cellIs" dxfId="27" priority="345" stopIfTrue="1" operator="lessThan">
      <formula>0</formula>
    </cfRule>
  </conditionalFormatting>
  <conditionalFormatting sqref="U27">
    <cfRule type="cellIs" dxfId="26" priority="343" stopIfTrue="1" operator="lessThan">
      <formula>0</formula>
    </cfRule>
  </conditionalFormatting>
  <conditionalFormatting sqref="U40">
    <cfRule type="cellIs" dxfId="25" priority="344" stopIfTrue="1" operator="lessThan">
      <formula>0</formula>
    </cfRule>
  </conditionalFormatting>
  <conditionalFormatting sqref="W29:W38">
    <cfRule type="cellIs" dxfId="24" priority="249" stopIfTrue="1" operator="lessThan">
      <formula>0</formula>
    </cfRule>
  </conditionalFormatting>
  <conditionalFormatting sqref="W7:W26">
    <cfRule type="cellIs" dxfId="23" priority="250" stopIfTrue="1" operator="lessThan">
      <formula>0</formula>
    </cfRule>
  </conditionalFormatting>
  <conditionalFormatting sqref="W27">
    <cfRule type="cellIs" dxfId="22" priority="247" stopIfTrue="1" operator="lessThan">
      <formula>0</formula>
    </cfRule>
  </conditionalFormatting>
  <conditionalFormatting sqref="W40">
    <cfRule type="cellIs" dxfId="21" priority="248" stopIfTrue="1" operator="lessThan">
      <formula>0</formula>
    </cfRule>
  </conditionalFormatting>
  <conditionalFormatting sqref="Y29:Y38">
    <cfRule type="cellIs" dxfId="20" priority="153" stopIfTrue="1" operator="lessThan">
      <formula>0</formula>
    </cfRule>
  </conditionalFormatting>
  <conditionalFormatting sqref="Y7:Y26">
    <cfRule type="cellIs" dxfId="19" priority="154" stopIfTrue="1" operator="lessThan">
      <formula>0</formula>
    </cfRule>
  </conditionalFormatting>
  <conditionalFormatting sqref="Y27">
    <cfRule type="cellIs" dxfId="18" priority="151" stopIfTrue="1" operator="lessThan">
      <formula>0</formula>
    </cfRule>
  </conditionalFormatting>
  <conditionalFormatting sqref="Y40">
    <cfRule type="cellIs" dxfId="17" priority="152" stopIfTrue="1" operator="lessThan">
      <formula>0</formula>
    </cfRule>
  </conditionalFormatting>
  <conditionalFormatting sqref="AA7:AA27">
    <cfRule type="cellIs" dxfId="16" priority="56" stopIfTrue="1" operator="lessThan">
      <formula>0</formula>
    </cfRule>
  </conditionalFormatting>
  <conditionalFormatting sqref="AA29:AA37">
    <cfRule type="cellIs" dxfId="15" priority="55" stopIfTrue="1" operator="lessThan">
      <formula>0</formula>
    </cfRule>
  </conditionalFormatting>
  <conditionalFormatting sqref="AA38">
    <cfRule type="cellIs" dxfId="14" priority="50" stopIfTrue="1" operator="lessThan">
      <formula>0</formula>
    </cfRule>
  </conditionalFormatting>
  <conditionalFormatting sqref="AA40">
    <cfRule type="cellIs" dxfId="13" priority="48" stopIfTrue="1" operator="lessThan">
      <formula>0</formula>
    </cfRule>
  </conditionalFormatting>
  <conditionalFormatting sqref="AE7:AE26">
    <cfRule type="cellIs" dxfId="12" priority="13" stopIfTrue="1" operator="lessThan">
      <formula>0</formula>
    </cfRule>
  </conditionalFormatting>
  <conditionalFormatting sqref="AC40 AE40 AG40 AI40">
    <cfRule type="cellIs" dxfId="11" priority="28" stopIfTrue="1" operator="lessThan">
      <formula>0</formula>
    </cfRule>
  </conditionalFormatting>
  <conditionalFormatting sqref="AG7:AG27">
    <cfRule type="cellIs" dxfId="10" priority="8" stopIfTrue="1" operator="lessThan">
      <formula>0</formula>
    </cfRule>
  </conditionalFormatting>
  <conditionalFormatting sqref="AG29:AG38">
    <cfRule type="cellIs" dxfId="9" priority="7" stopIfTrue="1" operator="lessThan">
      <formula>0</formula>
    </cfRule>
  </conditionalFormatting>
  <conditionalFormatting sqref="AC7:AC26">
    <cfRule type="cellIs" dxfId="8" priority="23" stopIfTrue="1" operator="lessThan">
      <formula>0</formula>
    </cfRule>
  </conditionalFormatting>
  <conditionalFormatting sqref="AC29:AC37">
    <cfRule type="cellIs" dxfId="7" priority="22" stopIfTrue="1" operator="lessThan">
      <formula>0</formula>
    </cfRule>
  </conditionalFormatting>
  <conditionalFormatting sqref="AC27">
    <cfRule type="cellIs" dxfId="6" priority="21" stopIfTrue="1" operator="lessThan">
      <formula>0</formula>
    </cfRule>
  </conditionalFormatting>
  <conditionalFormatting sqref="AC38">
    <cfRule type="cellIs" dxfId="5" priority="20" stopIfTrue="1" operator="lessThan">
      <formula>0</formula>
    </cfRule>
  </conditionalFormatting>
  <conditionalFormatting sqref="AE29:AE38">
    <cfRule type="cellIs" dxfId="4" priority="12" stopIfTrue="1" operator="lessThan">
      <formula>0</formula>
    </cfRule>
  </conditionalFormatting>
  <conditionalFormatting sqref="AE27">
    <cfRule type="cellIs" dxfId="3" priority="11" stopIfTrue="1" operator="lessThan">
      <formula>0</formula>
    </cfRule>
  </conditionalFormatting>
  <conditionalFormatting sqref="AI7:AI26">
    <cfRule type="cellIs" dxfId="2" priority="3" stopIfTrue="1" operator="lessThan">
      <formula>0</formula>
    </cfRule>
  </conditionalFormatting>
  <conditionalFormatting sqref="AI29:AI38">
    <cfRule type="cellIs" dxfId="1" priority="2" stopIfTrue="1" operator="lessThan">
      <formula>0</formula>
    </cfRule>
  </conditionalFormatting>
  <conditionalFormatting sqref="AI27">
    <cfRule type="cellIs" dxfId="0" priority="1" stopIfTrue="1" operator="lessThan">
      <formula>0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45" orientation="portrait" r:id="rId1"/>
  <rowBreaks count="1" manualBreakCount="1">
    <brk id="81" max="34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14591-D093-4192-9647-BC2C0A81D99D}">
  <dimension ref="B2:N30"/>
  <sheetViews>
    <sheetView showGridLines="0" view="pageBreakPreview" topLeftCell="A25" zoomScale="60" zoomScaleNormal="85" workbookViewId="0">
      <selection activeCell="M12" sqref="M12:M13"/>
    </sheetView>
  </sheetViews>
  <sheetFormatPr defaultRowHeight="15.75" x14ac:dyDescent="0.25"/>
  <cols>
    <col min="1" max="1" width="9.140625" style="271"/>
    <col min="2" max="2" width="18.140625" style="272" customWidth="1"/>
    <col min="3" max="3" width="38.7109375" style="272" customWidth="1"/>
    <col min="4" max="4" width="22.7109375" style="271" customWidth="1"/>
    <col min="5" max="5" width="20.42578125" style="271" customWidth="1"/>
    <col min="6" max="6" width="21.140625" style="271" customWidth="1"/>
    <col min="7" max="7" width="26" style="271" customWidth="1"/>
    <col min="8" max="8" width="14" style="271" customWidth="1"/>
    <col min="9" max="9" width="23.140625" style="271" customWidth="1"/>
    <col min="10" max="10" width="17.7109375" style="271" customWidth="1"/>
    <col min="11" max="11" width="25.28515625" style="271" customWidth="1"/>
    <col min="12" max="12" width="19" style="271" customWidth="1"/>
    <col min="13" max="13" width="23.7109375" style="271" customWidth="1"/>
    <col min="14" max="16384" width="9.140625" style="271"/>
  </cols>
  <sheetData>
    <row r="2" spans="2:14" x14ac:dyDescent="0.25">
      <c r="B2" s="273"/>
      <c r="C2" s="274"/>
      <c r="D2" s="275"/>
      <c r="E2" s="275"/>
      <c r="F2" s="275"/>
      <c r="G2" s="276"/>
      <c r="H2" s="276"/>
      <c r="I2" s="277"/>
      <c r="J2" s="277"/>
      <c r="K2" s="277"/>
      <c r="L2" s="277"/>
      <c r="M2" s="278"/>
      <c r="N2" s="277"/>
    </row>
    <row r="3" spans="2:14" x14ac:dyDescent="0.25">
      <c r="B3" s="279"/>
      <c r="C3" s="279"/>
      <c r="D3" s="277"/>
      <c r="E3" s="277"/>
      <c r="F3" s="277"/>
      <c r="G3" s="277"/>
      <c r="H3" s="277"/>
      <c r="I3" s="277"/>
      <c r="J3" s="277"/>
      <c r="K3" s="277"/>
      <c r="L3" s="277"/>
      <c r="M3" s="278"/>
      <c r="N3" s="277"/>
    </row>
    <row r="4" spans="2:14" x14ac:dyDescent="0.25">
      <c r="B4" s="280" t="s">
        <v>87</v>
      </c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77"/>
    </row>
    <row r="5" spans="2:14" x14ac:dyDescent="0.25">
      <c r="B5" s="281" t="s">
        <v>88</v>
      </c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77"/>
    </row>
    <row r="6" spans="2:14" ht="15" customHeight="1" x14ac:dyDescent="0.25">
      <c r="B6" s="282" t="s">
        <v>135</v>
      </c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79"/>
    </row>
    <row r="7" spans="2:14" x14ac:dyDescent="0.25">
      <c r="B7" s="273"/>
      <c r="C7" s="283"/>
      <c r="D7" s="283"/>
      <c r="E7" s="283"/>
      <c r="F7" s="283"/>
      <c r="G7" s="283"/>
      <c r="H7" s="279"/>
      <c r="I7" s="279"/>
      <c r="J7" s="279"/>
      <c r="K7" s="279"/>
      <c r="L7" s="279"/>
      <c r="M7" s="279"/>
      <c r="N7" s="279"/>
    </row>
    <row r="8" spans="2:14" x14ac:dyDescent="0.25">
      <c r="B8" s="273"/>
      <c r="C8" s="279" t="s">
        <v>89</v>
      </c>
      <c r="D8" s="277"/>
      <c r="E8" s="277"/>
      <c r="F8" s="277"/>
      <c r="G8" s="279"/>
      <c r="H8" s="279"/>
      <c r="I8" s="279"/>
      <c r="J8" s="279"/>
      <c r="K8" s="279"/>
      <c r="L8" s="279"/>
      <c r="M8" s="279"/>
      <c r="N8" s="279"/>
    </row>
    <row r="9" spans="2:14" ht="16.5" thickBot="1" x14ac:dyDescent="0.3"/>
    <row r="10" spans="2:14" ht="16.5" thickBot="1" x14ac:dyDescent="0.3">
      <c r="B10" s="284" t="s">
        <v>90</v>
      </c>
      <c r="C10" s="295" t="s">
        <v>91</v>
      </c>
      <c r="D10" s="301" t="s">
        <v>92</v>
      </c>
      <c r="E10" s="285"/>
      <c r="F10" s="301" t="s">
        <v>136</v>
      </c>
      <c r="G10" s="285"/>
      <c r="H10" s="301" t="s">
        <v>138</v>
      </c>
      <c r="I10" s="285"/>
      <c r="J10" s="301" t="s">
        <v>140</v>
      </c>
      <c r="K10" s="285"/>
      <c r="L10" s="301" t="s">
        <v>142</v>
      </c>
      <c r="M10" s="285"/>
    </row>
    <row r="11" spans="2:14" ht="60" customHeight="1" thickBot="1" x14ac:dyDescent="0.3">
      <c r="B11" s="286"/>
      <c r="C11" s="296"/>
      <c r="D11" s="302" t="s">
        <v>93</v>
      </c>
      <c r="E11" s="291" t="s">
        <v>94</v>
      </c>
      <c r="F11" s="302" t="s">
        <v>95</v>
      </c>
      <c r="G11" s="291" t="s">
        <v>96</v>
      </c>
      <c r="H11" s="302" t="s">
        <v>95</v>
      </c>
      <c r="I11" s="291" t="s">
        <v>137</v>
      </c>
      <c r="J11" s="302" t="s">
        <v>95</v>
      </c>
      <c r="K11" s="291" t="s">
        <v>139</v>
      </c>
      <c r="L11" s="302" t="s">
        <v>95</v>
      </c>
      <c r="M11" s="291" t="s">
        <v>141</v>
      </c>
    </row>
    <row r="12" spans="2:14" ht="63" x14ac:dyDescent="0.25">
      <c r="B12" s="287" t="s">
        <v>97</v>
      </c>
      <c r="C12" s="297" t="s">
        <v>98</v>
      </c>
      <c r="D12" s="303">
        <v>2200</v>
      </c>
      <c r="E12" s="304">
        <v>13200</v>
      </c>
      <c r="F12" s="303">
        <v>1086</v>
      </c>
      <c r="G12" s="292">
        <v>0.49363636363636365</v>
      </c>
      <c r="H12" s="303">
        <v>2135</v>
      </c>
      <c r="I12" s="292">
        <v>0.97045454545454546</v>
      </c>
      <c r="J12" s="303">
        <v>1997</v>
      </c>
      <c r="K12" s="292">
        <v>0.90772727272727272</v>
      </c>
      <c r="L12" s="303">
        <v>1778</v>
      </c>
      <c r="M12" s="292">
        <v>0.81</v>
      </c>
    </row>
    <row r="13" spans="2:14" ht="47.25" x14ac:dyDescent="0.25">
      <c r="B13" s="288" t="s">
        <v>99</v>
      </c>
      <c r="C13" s="298" t="s">
        <v>100</v>
      </c>
      <c r="D13" s="305"/>
      <c r="E13" s="306"/>
      <c r="F13" s="305"/>
      <c r="G13" s="292"/>
      <c r="H13" s="305"/>
      <c r="I13" s="292"/>
      <c r="J13" s="305"/>
      <c r="K13" s="292"/>
      <c r="L13" s="305"/>
      <c r="M13" s="292"/>
    </row>
    <row r="14" spans="2:14" ht="47.25" x14ac:dyDescent="0.25">
      <c r="B14" s="289" t="s">
        <v>101</v>
      </c>
      <c r="C14" s="298" t="s">
        <v>102</v>
      </c>
      <c r="D14" s="303">
        <v>2200</v>
      </c>
      <c r="E14" s="304">
        <v>13200</v>
      </c>
      <c r="F14" s="303">
        <v>4219</v>
      </c>
      <c r="G14" s="293">
        <v>1.9177272727272727</v>
      </c>
      <c r="H14" s="303">
        <v>10703</v>
      </c>
      <c r="I14" s="293">
        <v>4.8650000000000002</v>
      </c>
      <c r="J14" s="303">
        <v>1943</v>
      </c>
      <c r="K14" s="293">
        <v>0.88318181818181818</v>
      </c>
      <c r="L14" s="303">
        <v>1463</v>
      </c>
      <c r="M14" s="293">
        <v>0.67</v>
      </c>
    </row>
    <row r="15" spans="2:14" ht="47.25" x14ac:dyDescent="0.25">
      <c r="B15" s="289" t="s">
        <v>103</v>
      </c>
      <c r="C15" s="298" t="s">
        <v>104</v>
      </c>
      <c r="D15" s="305"/>
      <c r="E15" s="307"/>
      <c r="F15" s="305"/>
      <c r="G15" s="293"/>
      <c r="H15" s="305"/>
      <c r="I15" s="293"/>
      <c r="J15" s="305"/>
      <c r="K15" s="293"/>
      <c r="L15" s="305"/>
      <c r="M15" s="293"/>
    </row>
    <row r="16" spans="2:14" ht="47.25" x14ac:dyDescent="0.25">
      <c r="B16" s="289" t="s">
        <v>105</v>
      </c>
      <c r="C16" s="298" t="s">
        <v>106</v>
      </c>
      <c r="D16" s="305"/>
      <c r="E16" s="307"/>
      <c r="F16" s="305"/>
      <c r="G16" s="293"/>
      <c r="H16" s="305"/>
      <c r="I16" s="293"/>
      <c r="J16" s="305"/>
      <c r="K16" s="293"/>
      <c r="L16" s="305"/>
      <c r="M16" s="293"/>
    </row>
    <row r="17" spans="2:13" ht="47.25" x14ac:dyDescent="0.25">
      <c r="B17" s="289" t="s">
        <v>107</v>
      </c>
      <c r="C17" s="298" t="s">
        <v>108</v>
      </c>
      <c r="D17" s="305"/>
      <c r="E17" s="307"/>
      <c r="F17" s="305"/>
      <c r="G17" s="293"/>
      <c r="H17" s="305"/>
      <c r="I17" s="293"/>
      <c r="J17" s="305"/>
      <c r="K17" s="293"/>
      <c r="L17" s="305"/>
      <c r="M17" s="293"/>
    </row>
    <row r="18" spans="2:13" ht="47.25" x14ac:dyDescent="0.25">
      <c r="B18" s="289" t="s">
        <v>109</v>
      </c>
      <c r="C18" s="298" t="s">
        <v>110</v>
      </c>
      <c r="D18" s="305"/>
      <c r="E18" s="307"/>
      <c r="F18" s="305"/>
      <c r="G18" s="293"/>
      <c r="H18" s="305"/>
      <c r="I18" s="293"/>
      <c r="J18" s="305"/>
      <c r="K18" s="293"/>
      <c r="L18" s="305"/>
      <c r="M18" s="293"/>
    </row>
    <row r="19" spans="2:13" ht="47.25" x14ac:dyDescent="0.25">
      <c r="B19" s="289" t="s">
        <v>111</v>
      </c>
      <c r="C19" s="298" t="s">
        <v>112</v>
      </c>
      <c r="D19" s="305"/>
      <c r="E19" s="307"/>
      <c r="F19" s="305"/>
      <c r="G19" s="293"/>
      <c r="H19" s="305"/>
      <c r="I19" s="293"/>
      <c r="J19" s="305"/>
      <c r="K19" s="293"/>
      <c r="L19" s="305"/>
      <c r="M19" s="293"/>
    </row>
    <row r="20" spans="2:13" ht="78.75" x14ac:dyDescent="0.25">
      <c r="B20" s="289" t="s">
        <v>113</v>
      </c>
      <c r="C20" s="298" t="s">
        <v>114</v>
      </c>
      <c r="D20" s="305"/>
      <c r="E20" s="307"/>
      <c r="F20" s="305"/>
      <c r="G20" s="293"/>
      <c r="H20" s="305"/>
      <c r="I20" s="293"/>
      <c r="J20" s="305"/>
      <c r="K20" s="293"/>
      <c r="L20" s="305"/>
      <c r="M20" s="293"/>
    </row>
    <row r="21" spans="2:13" ht="63" x14ac:dyDescent="0.25">
      <c r="B21" s="289" t="s">
        <v>115</v>
      </c>
      <c r="C21" s="298" t="s">
        <v>116</v>
      </c>
      <c r="D21" s="305"/>
      <c r="E21" s="307"/>
      <c r="F21" s="305"/>
      <c r="G21" s="293"/>
      <c r="H21" s="305"/>
      <c r="I21" s="293"/>
      <c r="J21" s="305"/>
      <c r="K21" s="293"/>
      <c r="L21" s="305"/>
      <c r="M21" s="293"/>
    </row>
    <row r="22" spans="2:13" ht="63" x14ac:dyDescent="0.25">
      <c r="B22" s="289" t="s">
        <v>117</v>
      </c>
      <c r="C22" s="298" t="s">
        <v>118</v>
      </c>
      <c r="D22" s="305"/>
      <c r="E22" s="307"/>
      <c r="F22" s="305"/>
      <c r="G22" s="293"/>
      <c r="H22" s="305"/>
      <c r="I22" s="293"/>
      <c r="J22" s="305"/>
      <c r="K22" s="293"/>
      <c r="L22" s="305"/>
      <c r="M22" s="293"/>
    </row>
    <row r="23" spans="2:13" ht="63" x14ac:dyDescent="0.25">
      <c r="B23" s="289" t="s">
        <v>119</v>
      </c>
      <c r="C23" s="299" t="s">
        <v>120</v>
      </c>
      <c r="D23" s="305"/>
      <c r="E23" s="307"/>
      <c r="F23" s="305"/>
      <c r="G23" s="293"/>
      <c r="H23" s="305"/>
      <c r="I23" s="293"/>
      <c r="J23" s="305"/>
      <c r="K23" s="293"/>
      <c r="L23" s="305"/>
      <c r="M23" s="293"/>
    </row>
    <row r="24" spans="2:13" ht="63" x14ac:dyDescent="0.25">
      <c r="B24" s="289" t="s">
        <v>121</v>
      </c>
      <c r="C24" s="299" t="s">
        <v>122</v>
      </c>
      <c r="D24" s="305"/>
      <c r="E24" s="307"/>
      <c r="F24" s="305"/>
      <c r="G24" s="293"/>
      <c r="H24" s="305"/>
      <c r="I24" s="293"/>
      <c r="J24" s="305"/>
      <c r="K24" s="293"/>
      <c r="L24" s="305"/>
      <c r="M24" s="293"/>
    </row>
    <row r="25" spans="2:13" ht="63" x14ac:dyDescent="0.25">
      <c r="B25" s="289" t="s">
        <v>123</v>
      </c>
      <c r="C25" s="298" t="s">
        <v>124</v>
      </c>
      <c r="D25" s="305"/>
      <c r="E25" s="307"/>
      <c r="F25" s="305"/>
      <c r="G25" s="293"/>
      <c r="H25" s="305"/>
      <c r="I25" s="293"/>
      <c r="J25" s="305"/>
      <c r="K25" s="293"/>
      <c r="L25" s="305"/>
      <c r="M25" s="293"/>
    </row>
    <row r="26" spans="2:13" ht="63" x14ac:dyDescent="0.25">
      <c r="B26" s="289" t="s">
        <v>125</v>
      </c>
      <c r="C26" s="298" t="s">
        <v>126</v>
      </c>
      <c r="D26" s="305"/>
      <c r="E26" s="307"/>
      <c r="F26" s="305"/>
      <c r="G26" s="293"/>
      <c r="H26" s="305"/>
      <c r="I26" s="293"/>
      <c r="J26" s="305"/>
      <c r="K26" s="293"/>
      <c r="L26" s="305"/>
      <c r="M26" s="293"/>
    </row>
    <row r="27" spans="2:13" ht="63" x14ac:dyDescent="0.25">
      <c r="B27" s="289" t="s">
        <v>127</v>
      </c>
      <c r="C27" s="298" t="s">
        <v>128</v>
      </c>
      <c r="D27" s="305"/>
      <c r="E27" s="307"/>
      <c r="F27" s="305"/>
      <c r="G27" s="293"/>
      <c r="H27" s="305"/>
      <c r="I27" s="293"/>
      <c r="J27" s="305"/>
      <c r="K27" s="293"/>
      <c r="L27" s="305"/>
      <c r="M27" s="293"/>
    </row>
    <row r="28" spans="2:13" ht="63" x14ac:dyDescent="0.25">
      <c r="B28" s="289" t="s">
        <v>129</v>
      </c>
      <c r="C28" s="298" t="s">
        <v>130</v>
      </c>
      <c r="D28" s="305"/>
      <c r="E28" s="307"/>
      <c r="F28" s="305"/>
      <c r="G28" s="293"/>
      <c r="H28" s="305"/>
      <c r="I28" s="293"/>
      <c r="J28" s="305"/>
      <c r="K28" s="293"/>
      <c r="L28" s="305"/>
      <c r="M28" s="293"/>
    </row>
    <row r="29" spans="2:13" ht="63" x14ac:dyDescent="0.25">
      <c r="B29" s="289" t="s">
        <v>131</v>
      </c>
      <c r="C29" s="298" t="s">
        <v>132</v>
      </c>
      <c r="D29" s="305"/>
      <c r="E29" s="307"/>
      <c r="F29" s="305"/>
      <c r="G29" s="293"/>
      <c r="H29" s="305"/>
      <c r="I29" s="293"/>
      <c r="J29" s="305"/>
      <c r="K29" s="293"/>
      <c r="L29" s="305"/>
      <c r="M29" s="293"/>
    </row>
    <row r="30" spans="2:13" ht="63.75" thickBot="1" x14ac:dyDescent="0.3">
      <c r="B30" s="290" t="s">
        <v>133</v>
      </c>
      <c r="C30" s="300" t="s">
        <v>134</v>
      </c>
      <c r="D30" s="308"/>
      <c r="E30" s="309"/>
      <c r="F30" s="308"/>
      <c r="G30" s="294"/>
      <c r="H30" s="308"/>
      <c r="I30" s="294"/>
      <c r="J30" s="308"/>
      <c r="K30" s="294"/>
      <c r="L30" s="308"/>
      <c r="M30" s="294"/>
    </row>
  </sheetData>
  <mergeCells count="30">
    <mergeCell ref="L12:L13"/>
    <mergeCell ref="M12:M13"/>
    <mergeCell ref="L14:L30"/>
    <mergeCell ref="M14:M30"/>
    <mergeCell ref="L10:M10"/>
    <mergeCell ref="H14:H30"/>
    <mergeCell ref="I14:I30"/>
    <mergeCell ref="J12:J13"/>
    <mergeCell ref="K12:K13"/>
    <mergeCell ref="J14:J30"/>
    <mergeCell ref="K14:K30"/>
    <mergeCell ref="H10:I10"/>
    <mergeCell ref="H12:H13"/>
    <mergeCell ref="I12:I13"/>
    <mergeCell ref="J10:K10"/>
    <mergeCell ref="B4:M4"/>
    <mergeCell ref="B5:M5"/>
    <mergeCell ref="B6:M6"/>
    <mergeCell ref="E14:E30"/>
    <mergeCell ref="D14:D30"/>
    <mergeCell ref="C10:C11"/>
    <mergeCell ref="F10:G10"/>
    <mergeCell ref="D12:D13"/>
    <mergeCell ref="F12:F13"/>
    <mergeCell ref="G12:G13"/>
    <mergeCell ref="F14:F30"/>
    <mergeCell ref="G14:G30"/>
    <mergeCell ref="B10:B11"/>
    <mergeCell ref="D10:E10"/>
    <mergeCell ref="E12:E13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37" orientation="landscape" r:id="rId1"/>
  <headerFooter differentOddEven="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Produção</vt:lpstr>
      <vt:lpstr>Glaucoma</vt:lpstr>
      <vt:lpstr>Produção!Area_de_impressao</vt:lpstr>
      <vt:lpstr>Produção!Titulos_de_impressao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rose.imperatore</dc:creator>
  <cp:lastModifiedBy>Cristiane Arantes</cp:lastModifiedBy>
  <cp:lastPrinted>2019-01-23T16:28:05Z</cp:lastPrinted>
  <dcterms:created xsi:type="dcterms:W3CDTF">2010-01-28T14:40:38Z</dcterms:created>
  <dcterms:modified xsi:type="dcterms:W3CDTF">2019-01-23T16:28:17Z</dcterms:modified>
</cp:coreProperties>
</file>