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5404937\Desktop\SITE\"/>
    </mc:Choice>
  </mc:AlternateContent>
  <xr:revisionPtr revIDLastSave="0" documentId="13_ncr:1_{F002C8F4-40AE-4406-B69B-2D9CD682BC2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PRODUÇÃO" sheetId="3" r:id="rId1"/>
    <sheet name="GLAUCOMA" sheetId="4" r:id="rId2"/>
  </sheets>
  <definedNames>
    <definedName name="_xlnm.Print_Area" localSheetId="1">GLAUCOMA!$A$1:$R$30</definedName>
    <definedName name="_xlnm.Print_Area" localSheetId="0">PRODUÇÃO!$A$1:$AK$100</definedName>
  </definedNames>
  <calcPr calcId="191029" iterateDelta="1E-4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81" i="3" l="1"/>
  <c r="AI50" i="3"/>
  <c r="AA41" i="3"/>
  <c r="AI39" i="3"/>
  <c r="AC39" i="3"/>
  <c r="AK90" i="3" l="1"/>
  <c r="AK50" i="3"/>
  <c r="AK39" i="3"/>
  <c r="AK41" i="3" s="1"/>
  <c r="AJ97" i="3" l="1"/>
  <c r="AJ90" i="3"/>
  <c r="AK81" i="3"/>
  <c r="AJ81" i="3"/>
  <c r="AJ50" i="3"/>
  <c r="AI81" i="3" l="1"/>
  <c r="AH97" i="3" l="1"/>
  <c r="AI90" i="3"/>
  <c r="AH90" i="3"/>
  <c r="AH81" i="3"/>
  <c r="AH50" i="3"/>
  <c r="AF97" i="3" l="1"/>
  <c r="AG90" i="3"/>
  <c r="AF90" i="3"/>
  <c r="AF81" i="3"/>
  <c r="AG50" i="3" l="1"/>
  <c r="AF50" i="3"/>
  <c r="AG39" i="3"/>
  <c r="AA90" i="3" l="1"/>
  <c r="AE90" i="3"/>
  <c r="AD90" i="3"/>
  <c r="AB90" i="3"/>
  <c r="Z90" i="3"/>
  <c r="AD81" i="3"/>
  <c r="AD50" i="3"/>
  <c r="AB81" i="3" l="1"/>
  <c r="AB50" i="3"/>
  <c r="AB39" i="3"/>
  <c r="AB41" i="3" s="1"/>
  <c r="Z97" i="3" l="1"/>
  <c r="AA81" i="3"/>
  <c r="Z81" i="3"/>
  <c r="AA50" i="3"/>
  <c r="Z50" i="3"/>
  <c r="AA39" i="3"/>
  <c r="Z39" i="3"/>
  <c r="Z41" i="3" s="1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B97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B90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B81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Y39" i="3"/>
  <c r="Y41" i="3" s="1"/>
  <c r="X39" i="3"/>
  <c r="X41" i="3" s="1"/>
  <c r="W39" i="3"/>
  <c r="W41" i="3" s="1"/>
  <c r="V39" i="3"/>
  <c r="V41" i="3" s="1"/>
  <c r="U39" i="3"/>
  <c r="U41" i="3" s="1"/>
  <c r="T39" i="3"/>
  <c r="T41" i="3" s="1"/>
  <c r="S39" i="3"/>
  <c r="S41" i="3" s="1"/>
  <c r="R39" i="3"/>
  <c r="R41" i="3" s="1"/>
  <c r="Q39" i="3"/>
  <c r="Q41" i="3" s="1"/>
  <c r="P39" i="3"/>
  <c r="P41" i="3" s="1"/>
  <c r="O39" i="3"/>
  <c r="O41" i="3" s="1"/>
  <c r="N39" i="3"/>
  <c r="N41" i="3" s="1"/>
  <c r="M39" i="3"/>
  <c r="M41" i="3" s="1"/>
  <c r="L39" i="3"/>
  <c r="L41" i="3" s="1"/>
  <c r="K39" i="3"/>
  <c r="K41" i="3" s="1"/>
  <c r="J39" i="3"/>
  <c r="J41" i="3" s="1"/>
  <c r="I39" i="3"/>
  <c r="I41" i="3" s="1"/>
  <c r="H39" i="3"/>
  <c r="H41" i="3" s="1"/>
  <c r="G39" i="3"/>
  <c r="G41" i="3" s="1"/>
  <c r="F39" i="3"/>
  <c r="F41" i="3" s="1"/>
  <c r="E39" i="3"/>
  <c r="E41" i="3" s="1"/>
  <c r="D39" i="3"/>
  <c r="D41" i="3" s="1"/>
  <c r="C39" i="3"/>
  <c r="C41" i="3" s="1"/>
  <c r="B39" i="3"/>
  <c r="B41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Karina Cibele</author>
  </authors>
  <commentList>
    <comment ref="AG37" authorId="0" shapeId="0" xr:uid="{FB7DD3C7-E311-404D-868C-6DBEAF0D550A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FOLLOW UP 65 
NEO 27</t>
        </r>
      </text>
    </comment>
    <comment ref="AA38" authorId="0" shapeId="0" xr:uid="{58EBF6B6-62DC-4748-AEEA-FA9C90B56C1F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*OUTROS - janeiro/19: Clínica Médica (219) - Clínica Médica INR (119) - Hematologia (14) - Odonto (35) - Pneumo (39) - Reumato (40) - Terapia Ocupacional (71)</t>
        </r>
      </text>
    </comment>
    <comment ref="AI38" authorId="0" shapeId="0" xr:uid="{162F336A-7C18-4665-A27A-136067B41C5B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*OUTROS - MAIO/19: Hematologia (16) - Clínica Médica (49) - Clínica Médica Anticoagulação (168) - Clínica Médica Risco Cirurgico (113) - Pneumo (25) - Reumato (69) - Odonto Especial (78) - Psiquiatria (13) - Terapia Ocupacional (79) - Psicologia Mulher (48).</t>
        </r>
      </text>
    </comment>
    <comment ref="AK38" authorId="0" shapeId="0" xr:uid="{9A350BD2-5D8A-4E15-9BB1-3B68D5AB31BC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*OUTROS - MAIO/19: Hematologia (16) - Clínica Médica (49) - Clínica Médica Anticoagulação (168) - Clínica Médica Risco Cirurgico (113) - Pneumo (25) - Reumato (69) - Odonto Especial (78) - Psiquiatria (13) - Terapia Ocupacional (79) - Psicologia Mulher (48).</t>
        </r>
      </text>
    </comment>
    <comment ref="W39" authorId="0" shapeId="0" xr:uid="{A0E399C8-084E-43BC-8FFB-A92CC39BB8E2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Não está sendo contabilizado Vasectomia procedimentos</t>
        </r>
      </text>
    </comment>
    <comment ref="Y39" authorId="0" shapeId="0" xr:uid="{9EBC5FCC-616E-4C87-A37F-231DA6ED216C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Não está sendo contabilizado Vasectomia procedimentos</t>
        </r>
      </text>
    </comment>
    <comment ref="AG39" authorId="0" shapeId="0" xr:uid="{99789442-A028-4086-A775-D97DC8DED581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Não está sendo contabilizado Vasectomia procedimentos</t>
        </r>
      </text>
    </comment>
    <comment ref="AI39" authorId="0" shapeId="0" xr:uid="{51250D9B-94B9-4D4D-9C9D-182C2ADD8260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Não está sendo contabilizado Vasectomia procedimentos</t>
        </r>
      </text>
    </comment>
    <comment ref="AK39" authorId="0" shapeId="0" xr:uid="{1E0BF81B-543B-4B2A-B0E1-075FB8370379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Não está sendo contabilizado Vasectomia procedimentos</t>
        </r>
      </text>
    </comment>
    <comment ref="AA80" authorId="0" shapeId="0" xr:uid="{409BE937-28C2-4129-B498-0924E91ED0B7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* OUTROS - janeiro/19: BERA C/S SEDAÇÃO(18) - CURATIVO(241) - COLETA DE LIQUOR (2) - TESTE AUDITIVO (20).</t>
        </r>
      </text>
    </comment>
    <comment ref="AC80" authorId="0" shapeId="0" xr:uid="{1874C2A7-962D-4926-91D8-DB8D7C36B925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* OUTROS - janeiro/19: BERA C/S SEDAÇÃO(18) - CURATIVO(241) - COLETA DE LIQUOR (2) - TESTE AUDITIVO (20).</t>
        </r>
      </text>
    </comment>
    <comment ref="AE80" authorId="0" shapeId="0" xr:uid="{0543C216-B40F-4840-92EB-0F945E720EAE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* OUTROS - janeiro/19: BERA C/S SEDAÇÃO(18) - CURATIVO(241) - COLETA DE LIQUOR (2) - TESTE AUDITIVO (20).</t>
        </r>
      </text>
    </comment>
    <comment ref="AG80" authorId="0" shapeId="0" xr:uid="{34CBF51A-EB66-4CE4-91DF-F1B30BAEB755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* OUTROS - ABRIL/19: BERA C/S SEDAÇÃO(0) - CURATIVO(129) - COLETA DE LIQUOR (3) - TESTE AUDITIVO (62) - GASTROSTOMIA (0)</t>
        </r>
      </text>
    </comment>
    <comment ref="AI80" authorId="0" shapeId="0" xr:uid="{50DAA2CA-83CD-4236-B1E0-9EAFA3A8C3AD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* OUTROS - ABRIL/19: BERA C/S SEDAÇÃO(0) - CURATIVO(129) - COLETA DE LIQUOR (3) - TESTE AUDITIVO (62) - GASTROSTOMIA (0)</t>
        </r>
      </text>
    </comment>
    <comment ref="AK80" authorId="0" shapeId="0" xr:uid="{E21908DE-9781-4369-8C95-6A4B1C23DAE5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* OUTROS - ABRIL/19: BERA C/S SEDAÇÃO(0) - CURATIVO(129) - COLETA DE LIQUOR (3) - TESTE AUDITIVO (62) - GASTROSTOMIA (0)</t>
        </r>
      </text>
    </comment>
    <comment ref="AA87" authorId="0" shapeId="0" xr:uid="{DD5CA739-4FE0-418F-8CC3-7C63BF66C7C9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Realizadas 758 cirurgias,  
Cirurgias eletivas  486  + 23 vasectomia, totalizando 509 cirurgias eletivas.</t>
        </r>
      </text>
    </comment>
    <comment ref="AG87" authorId="0" shapeId="0" xr:uid="{505A5E6A-ABA5-4AC7-8A4A-00D2C3E2A1DB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Realizadas 724 cirurgias.
Cirurgias eletivas  455  + 26 vasectomia, totalizando 481 cirurgias eletivas</t>
        </r>
      </text>
    </comment>
    <comment ref="AI87" authorId="0" shapeId="0" xr:uid="{76533F81-991A-4003-872F-D6DD861D0A8A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Realizadas 724 cirurgias.
Cirurgias eletivas  455  + 26 vasectomia, totalizando 481 cirurgias eletivas</t>
        </r>
      </text>
    </comment>
    <comment ref="AK87" authorId="0" shapeId="0" xr:uid="{2B146FE7-C740-404A-89FE-9C0ED680F360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Realizadas 673 cirurgias.
Cirurgias eletivas  437  + 25 vasectomia, totalizando 462 cirurgias eletivas</t>
        </r>
      </text>
    </comment>
  </commentList>
</comments>
</file>

<file path=xl/sharedStrings.xml><?xml version="1.0" encoding="utf-8"?>
<sst xmlns="http://schemas.openxmlformats.org/spreadsheetml/2006/main" count="327" uniqueCount="145">
  <si>
    <t xml:space="preserve">Metas x Realizado </t>
  </si>
  <si>
    <t>VAGAS ATENDIDAS</t>
  </si>
  <si>
    <t>AVALIAÇÃO GINECOLÓGICA - DIU</t>
  </si>
  <si>
    <t>ACIDENTE DE TRABALHO</t>
  </si>
  <si>
    <t>ANESTESIA</t>
  </si>
  <si>
    <t>BUCO-MAXILO FACIAL</t>
  </si>
  <si>
    <t>CABEÇA E PESCOÇO</t>
  </si>
  <si>
    <t>CARDIOLOGIA</t>
  </si>
  <si>
    <t>CARDIOLOGIA INFANTIL</t>
  </si>
  <si>
    <t>CIRURGIA GERAL</t>
  </si>
  <si>
    <t>CLÍNICA DA DOR -  SEM HABILITAÇÃO</t>
  </si>
  <si>
    <t>GASTROCLÍNICA</t>
  </si>
  <si>
    <t>GASTROENTEROLOGIA INFANTIL</t>
  </si>
  <si>
    <t>GINECOLOGIA</t>
  </si>
  <si>
    <t>MASTOLOGIA</t>
  </si>
  <si>
    <t>NEFROLOGIA PEDIATRICA</t>
  </si>
  <si>
    <t>NEUROCIRURGIA</t>
  </si>
  <si>
    <t>NEUROLOGIA</t>
  </si>
  <si>
    <t>NEUROLOGIA INFANTIL</t>
  </si>
  <si>
    <t>ORTOPEDIA</t>
  </si>
  <si>
    <t>OTORRINOLARINGOLOGIA</t>
  </si>
  <si>
    <t>PEDIATRIA</t>
  </si>
  <si>
    <t>PLÁSTICA GERAL</t>
  </si>
  <si>
    <t>PLÁSTICA MAMA</t>
  </si>
  <si>
    <t>TORÁCICA</t>
  </si>
  <si>
    <t>UROLOGIA</t>
  </si>
  <si>
    <t>VASCULAR</t>
  </si>
  <si>
    <t>ENDOCRINOLOGIA ADULTO</t>
  </si>
  <si>
    <t>ENDOCRINOLOGIA  INFANTIL</t>
  </si>
  <si>
    <t>PROCTOLOGIA</t>
  </si>
  <si>
    <t>TOXINA BUTOLÍNICA</t>
  </si>
  <si>
    <t>FISIATRIA</t>
  </si>
  <si>
    <t>NEONATAL</t>
  </si>
  <si>
    <t>SUB TOTAL</t>
  </si>
  <si>
    <t>CONSULTA PRÉ - NATAL</t>
  </si>
  <si>
    <t xml:space="preserve">TOTAL GERAL </t>
  </si>
  <si>
    <t>2 - ATENDIMENTO DE URGÊNCIAS</t>
  </si>
  <si>
    <t>ATENDIMENTO DE URGÊNCIA/GERAL ADULTO</t>
  </si>
  <si>
    <t>ATENDIMENTO DE URGÊNCIA/GERAL PEDIATRIA</t>
  </si>
  <si>
    <t>ATENDIMENTO DE URGÊNCIA/ ORTOPEDIA</t>
  </si>
  <si>
    <t>ATENDIMENTO DE URGÊNCIA/GERAL MATERNIDADE</t>
  </si>
  <si>
    <t>SUB-TOTAL</t>
  </si>
  <si>
    <t>PUNÇÃO DE MAMA POR AGULHA GROSSA</t>
  </si>
  <si>
    <t>PUNÇÃO DE MAMA POR AGULHA FINA</t>
  </si>
  <si>
    <t>PATOLOGIA CLINICA</t>
  </si>
  <si>
    <t>RADIOLOGIA</t>
  </si>
  <si>
    <t>MAMOGRAFIA</t>
  </si>
  <si>
    <t>ULTRASSONOGRAFIA</t>
  </si>
  <si>
    <t>DIAGNÓSTICO POR TOMOGRAFIA</t>
  </si>
  <si>
    <t>ESOFAGOGASTRODUODENOSCOPIA DIAGNÓSTICA</t>
  </si>
  <si>
    <t>ESOFAGOGASTRODUODENOSCOPIA TERAPÊUTICA</t>
  </si>
  <si>
    <t>COLONOSCOPIA</t>
  </si>
  <si>
    <t>ELETROCARDIOGRAMA</t>
  </si>
  <si>
    <t>COLPOSCOPIA</t>
  </si>
  <si>
    <t>ECOCARDIOGRAFIA TRANSTORÁCICA (ADULTO)</t>
  </si>
  <si>
    <t>ECOCARDIOGRAFIA TRANSTORÁCICA (INFANTIL)</t>
  </si>
  <si>
    <t>ECOCARDIOGRAFIA FETAL</t>
  </si>
  <si>
    <t>ELETROENCEFALOGRAMA</t>
  </si>
  <si>
    <t>MONITORAMENTO PELO SISTEMA HOLTER 24 HRS (3 CANAIS)</t>
  </si>
  <si>
    <t>TESTE ERGOMETRICO / ESFORÇO</t>
  </si>
  <si>
    <t>BRONCOSCOPIA (BRONCOFRIBOSCOPIA)</t>
  </si>
  <si>
    <t>ELETRONEUROMIOGRAFIA</t>
  </si>
  <si>
    <t>MANOMETRIA</t>
  </si>
  <si>
    <t>LARINGOSCOPIA SIMPLES</t>
  </si>
  <si>
    <t>LARINGOSCOPIA COM BIÓPSIA</t>
  </si>
  <si>
    <t>CISTOSCOPIA</t>
  </si>
  <si>
    <t>TOTAL</t>
  </si>
  <si>
    <t>Internações Clínicas</t>
  </si>
  <si>
    <t>Internações Cirúrgicas</t>
  </si>
  <si>
    <t>Internações Obstétrica</t>
  </si>
  <si>
    <t>Internações  P.H.D</t>
  </si>
  <si>
    <t>INTERNAÇÕES - ESPECIALIDADE DE MUTIRÃO NAC</t>
  </si>
  <si>
    <t>Mutirão Colecistectomia</t>
  </si>
  <si>
    <t>Mutirão Hernioplastia</t>
  </si>
  <si>
    <t xml:space="preserve">Mutirão Laqueadura </t>
  </si>
  <si>
    <t>Meta</t>
  </si>
  <si>
    <t xml:space="preserve">SAÍDAS </t>
  </si>
  <si>
    <t>META SEMESTRAL</t>
  </si>
  <si>
    <t>1- ANEXO I</t>
  </si>
  <si>
    <t>030101010-2</t>
  </si>
  <si>
    <t>Cosulta para diagnóstico/reavaliação de glaucoma (tonometria, fundoscopia e campimetria)</t>
  </si>
  <si>
    <t>030305001-2</t>
  </si>
  <si>
    <t>Acompanhamento e avaliação de glaucoma por fundoscopia e tonometria</t>
  </si>
  <si>
    <t>030305003-9</t>
  </si>
  <si>
    <t>Tratamento oftalmológico de paciente c/ glaucoma binocular (1ª linha)</t>
  </si>
  <si>
    <t>030305004-7</t>
  </si>
  <si>
    <t>Tratamento oftalmológico de paciente c/ glaucoma binocular (2ª linha)</t>
  </si>
  <si>
    <t>030305005-5</t>
  </si>
  <si>
    <t>Tratamento oftalmológico de paciente c/ glaucoma binocular (3ª linha)</t>
  </si>
  <si>
    <t>030305006-3</t>
  </si>
  <si>
    <t>Tratamento oftalmológico de paciente c/ glaucoma monocular (1ª linha)</t>
  </si>
  <si>
    <t>030305007-1</t>
  </si>
  <si>
    <t>Tratamento oftalmológico de paciente c/ glaucoma monocular (2ª linha)</t>
  </si>
  <si>
    <t>030305008-0</t>
  </si>
  <si>
    <t>Tratamento oftalmológico de paciente c/ glaucoma monocular (3ª linha)</t>
  </si>
  <si>
    <t>030305009-8</t>
  </si>
  <si>
    <t xml:space="preserve">Tratamento oftalmológico de paciente com glaucoma com dispensação de acetazolamida monocular ou binocular </t>
  </si>
  <si>
    <t>030305010-1</t>
  </si>
  <si>
    <t>Tratamento oftalmológico de paciente com glaucoma com dispensação de policarpina monocular</t>
  </si>
  <si>
    <t>030305011-0</t>
  </si>
  <si>
    <t>Tratamento oftalmológico de paciente com glaucoma com dispensação de policarpina binocular</t>
  </si>
  <si>
    <t>030305015-2</t>
  </si>
  <si>
    <t xml:space="preserve">Tratamento oftalmológico de paciente com glaucoma - 1ª linha associada a 2ª linha - monocular </t>
  </si>
  <si>
    <t>030305016-0</t>
  </si>
  <si>
    <t xml:space="preserve">Tratamento oftalmológico de paciente com glaucoma - 1ª linha associada a 2ª linha - binocular </t>
  </si>
  <si>
    <t>030305017-9</t>
  </si>
  <si>
    <t>Tratamento oftalmológico de paciente com glaucoma - 1ª linha associada a 3ª linha - monocular</t>
  </si>
  <si>
    <t>030305018-7</t>
  </si>
  <si>
    <t>Tratamento oftalmológico de paciente com glaucoma - 1ª linha associada a 3ª linha - binocular</t>
  </si>
  <si>
    <t>030305019-5</t>
  </si>
  <si>
    <t>Tratamento oftalmológico de paciente com glaucoma - 2ª linha associaa a 3ª linha - monocular</t>
  </si>
  <si>
    <t>030305020-9</t>
  </si>
  <si>
    <t>Tratamento oftalmológico de paciente com glaucoma - 2ª linha associaa a 3ª linha - binocular</t>
  </si>
  <si>
    <t>030305021-7</t>
  </si>
  <si>
    <t>Tratamento oftalmológico de paciente com glaucoma monocular - associação de 1ª, 2ª e 3ª linhas</t>
  </si>
  <si>
    <t>030305022-5</t>
  </si>
  <si>
    <t>Tratamento oftalmológico de paciente com glaucoma binocular - associação de 1ª, 2ª e 3ª linhas</t>
  </si>
  <si>
    <t xml:space="preserve">1 - ATENDIMENTO AMBULATORIAL  </t>
  </si>
  <si>
    <t>*OUTROS 
(Ambulatorio - Clínica Médica/Clínica Médica INR/Odonto Especial/Pneumologia/Psiquiatria/Reumatologia/Terapia Ocupacional.
Hospitalar - Procedimento Urológico).</t>
  </si>
  <si>
    <t>3 - EXAMES COMPLEMENTARES - SADT</t>
  </si>
  <si>
    <t>* OUTROS (Contabiliza: BERA C/S SEDAÇÃO - CURATIVO - COLETA DE LÍQUOR - GASTROSTOMIA - TESTE AUDITIVO).</t>
  </si>
  <si>
    <t>4 - INTERNAÇÕES</t>
  </si>
  <si>
    <t>MUTIRÃO REALIZADO</t>
  </si>
  <si>
    <t>FONTE:</t>
  </si>
  <si>
    <t xml:space="preserve">Serviço deArquivo Médico e Estatística </t>
  </si>
  <si>
    <t>Contrato de Gestão</t>
  </si>
  <si>
    <t>Termo Aditivo - Glaucoma  A partir de Setembro/2018</t>
  </si>
  <si>
    <t>PROCEDIMENTO</t>
  </si>
  <si>
    <t>DESCRIÇÃO</t>
  </si>
  <si>
    <t>METAS</t>
  </si>
  <si>
    <t xml:space="preserve">META MENSAL </t>
  </si>
  <si>
    <t>REALIZADO</t>
  </si>
  <si>
    <t xml:space="preserve"> </t>
  </si>
  <si>
    <t>% DA META FÍSICA ATINGIDA - JANEIRO/2019</t>
  </si>
  <si>
    <t>MÊS DE REFERÊNCIA JAN/2019</t>
  </si>
  <si>
    <t>MÊS DE REFERÊNCIA FEV/2019</t>
  </si>
  <si>
    <t>MÊS DE REFERÊNCIA MAR/2019</t>
  </si>
  <si>
    <t>MÊS DE REFERÊNCIA ABR/2019</t>
  </si>
  <si>
    <t>AVALIAÇÃO AUDITIVA DOS RECÉM NASCIDOS</t>
  </si>
  <si>
    <t>PROCEDIMENTO POR TESTE RÁPIDO</t>
  </si>
  <si>
    <t>MÊS DE REFERÊNCIA MAI/2019</t>
  </si>
  <si>
    <t>*Avaliação Auditiva e Procedimento Teste Rápido incluídos a partir de Maio de 2019, conforme 3º T.A. do Contrato de Gestão 265/17.</t>
  </si>
  <si>
    <t>Metas x Realizado - Janeiro à Junho/2019</t>
  </si>
  <si>
    <t>Acompanhamento Contrato de Gestão Hospital Municipal Dr José de Carvalho Florence - 2019</t>
  </si>
  <si>
    <t>MÊS DE REFERÊNCIA JUN/2019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</si>
</sst>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3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9" fillId="0" borderId="0"/>
    <xf numFmtId="9" fontId="12" fillId="0" borderId="0" applyFont="0" applyFill="0" applyBorder="0" applyAlignment="0" applyProtection="0"/>
  </cellStyleXfs>
  <cellXfs count="339">
    <xf numFmtId="0" fontId="0" fillId="0" borderId="0" xfId="0"/>
    <xf numFmtId="3" fontId="3" fillId="3" borderId="10" xfId="0" applyNumberFormat="1" applyFon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wrapText="1"/>
    </xf>
    <xf numFmtId="0" fontId="3" fillId="3" borderId="29" xfId="0" applyFont="1" applyFill="1" applyBorder="1"/>
    <xf numFmtId="1" fontId="3" fillId="2" borderId="1" xfId="0" applyNumberFormat="1" applyFont="1" applyFill="1" applyBorder="1" applyAlignment="1">
      <alignment horizontal="center"/>
    </xf>
    <xf numFmtId="3" fontId="3" fillId="2" borderId="27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/>
    </xf>
    <xf numFmtId="3" fontId="3" fillId="2" borderId="18" xfId="0" applyNumberFormat="1" applyFont="1" applyFill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 wrapText="1"/>
    </xf>
    <xf numFmtId="3" fontId="0" fillId="0" borderId="21" xfId="0" applyNumberFormat="1" applyBorder="1" applyAlignment="1">
      <alignment horizontal="center" wrapText="1"/>
    </xf>
    <xf numFmtId="0" fontId="1" fillId="5" borderId="1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 vertical="center" wrapText="1"/>
    </xf>
    <xf numFmtId="3" fontId="0" fillId="8" borderId="19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3" fontId="0" fillId="8" borderId="24" xfId="0" applyNumberFormat="1" applyFill="1" applyBorder="1" applyAlignment="1">
      <alignment horizontal="center"/>
    </xf>
    <xf numFmtId="0" fontId="1" fillId="6" borderId="38" xfId="0" applyFont="1" applyFill="1" applyBorder="1" applyAlignment="1">
      <alignment horizontal="center" vertical="center"/>
    </xf>
    <xf numFmtId="0" fontId="1" fillId="8" borderId="37" xfId="0" applyFont="1" applyFill="1" applyBorder="1" applyAlignment="1">
      <alignment horizontal="center" vertical="center" wrapText="1"/>
    </xf>
    <xf numFmtId="1" fontId="0" fillId="0" borderId="41" xfId="0" applyNumberForma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0" fontId="0" fillId="8" borderId="19" xfId="0" applyFill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3" fontId="3" fillId="2" borderId="47" xfId="0" applyNumberFormat="1" applyFont="1" applyFill="1" applyBorder="1" applyAlignment="1">
      <alignment horizontal="center"/>
    </xf>
    <xf numFmtId="3" fontId="3" fillId="2" borderId="26" xfId="0" applyNumberFormat="1" applyFont="1" applyFill="1" applyBorder="1" applyAlignment="1">
      <alignment horizontal="center"/>
    </xf>
    <xf numFmtId="3" fontId="3" fillId="2" borderId="34" xfId="0" applyNumberFormat="1" applyFont="1" applyFill="1" applyBorder="1" applyAlignment="1">
      <alignment horizontal="center"/>
    </xf>
    <xf numFmtId="3" fontId="3" fillId="2" borderId="22" xfId="0" applyNumberFormat="1" applyFon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3" fontId="0" fillId="0" borderId="47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2" borderId="50" xfId="0" applyNumberFormat="1" applyFill="1" applyBorder="1" applyAlignment="1">
      <alignment horizontal="center" vertical="center"/>
    </xf>
    <xf numFmtId="3" fontId="0" fillId="2" borderId="13" xfId="0" applyNumberFormat="1" applyFill="1" applyBorder="1" applyAlignment="1">
      <alignment horizontal="center" vertical="center"/>
    </xf>
    <xf numFmtId="3" fontId="0" fillId="2" borderId="19" xfId="0" applyNumberFormat="1" applyFill="1" applyBorder="1" applyAlignment="1">
      <alignment horizontal="center" vertical="center"/>
    </xf>
    <xf numFmtId="3" fontId="0" fillId="2" borderId="24" xfId="0" applyNumberFormat="1" applyFill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/>
    </xf>
    <xf numFmtId="3" fontId="3" fillId="0" borderId="46" xfId="0" applyNumberFormat="1" applyFont="1" applyBorder="1" applyAlignment="1">
      <alignment horizontal="center"/>
    </xf>
    <xf numFmtId="3" fontId="3" fillId="2" borderId="33" xfId="0" applyNumberFormat="1" applyFont="1" applyFill="1" applyBorder="1" applyAlignment="1">
      <alignment horizontal="center"/>
    </xf>
    <xf numFmtId="3" fontId="3" fillId="0" borderId="47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3" fontId="3" fillId="2" borderId="21" xfId="0" applyNumberFormat="1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 horizontal="center"/>
    </xf>
    <xf numFmtId="1" fontId="0" fillId="2" borderId="33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" fontId="0" fillId="2" borderId="44" xfId="0" applyNumberFormat="1" applyFill="1" applyBorder="1" applyAlignment="1">
      <alignment horizontal="center"/>
    </xf>
    <xf numFmtId="3" fontId="3" fillId="2" borderId="39" xfId="0" applyNumberFormat="1" applyFont="1" applyFill="1" applyBorder="1" applyAlignment="1">
      <alignment horizontal="center"/>
    </xf>
    <xf numFmtId="3" fontId="3" fillId="2" borderId="34" xfId="0" applyNumberFormat="1" applyFont="1" applyFill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0" fontId="7" fillId="3" borderId="0" xfId="0" applyFont="1" applyFill="1" applyAlignment="1">
      <alignment wrapText="1"/>
    </xf>
    <xf numFmtId="0" fontId="7" fillId="3" borderId="0" xfId="0" applyFont="1" applyFill="1"/>
    <xf numFmtId="0" fontId="5" fillId="3" borderId="0" xfId="0" applyFont="1" applyFill="1"/>
    <xf numFmtId="0" fontId="7" fillId="3" borderId="0" xfId="0" applyFont="1" applyFill="1" applyAlignment="1">
      <alignment horizontal="center"/>
    </xf>
    <xf numFmtId="0" fontId="13" fillId="3" borderId="0" xfId="0" quotePrefix="1" applyFont="1" applyFill="1" applyAlignment="1">
      <alignment horizontal="left"/>
    </xf>
    <xf numFmtId="0" fontId="13" fillId="3" borderId="0" xfId="0" applyFont="1" applyFill="1" applyAlignment="1">
      <alignment horizontal="right"/>
    </xf>
    <xf numFmtId="0" fontId="13" fillId="3" borderId="0" xfId="0" applyFont="1" applyFill="1" applyAlignment="1">
      <alignment horizontal="left"/>
    </xf>
    <xf numFmtId="0" fontId="5" fillId="3" borderId="0" xfId="0" applyFont="1" applyFill="1" applyAlignment="1">
      <alignment wrapText="1"/>
    </xf>
    <xf numFmtId="0" fontId="5" fillId="3" borderId="0" xfId="0" applyFont="1" applyFill="1" applyAlignment="1">
      <alignment horizontal="center"/>
    </xf>
    <xf numFmtId="0" fontId="7" fillId="0" borderId="0" xfId="0" applyFont="1"/>
    <xf numFmtId="0" fontId="1" fillId="3" borderId="3" xfId="0" quotePrefix="1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2" fillId="0" borderId="0" xfId="0" applyFont="1"/>
    <xf numFmtId="0" fontId="2" fillId="3" borderId="47" xfId="0" applyFont="1" applyFill="1" applyBorder="1" applyAlignment="1">
      <alignment vertical="center" wrapText="1"/>
    </xf>
    <xf numFmtId="3" fontId="3" fillId="2" borderId="58" xfId="0" applyNumberFormat="1" applyFont="1" applyFill="1" applyBorder="1" applyAlignment="1">
      <alignment horizontal="center"/>
    </xf>
    <xf numFmtId="3" fontId="3" fillId="0" borderId="58" xfId="0" applyNumberFormat="1" applyFont="1" applyBorder="1" applyAlignment="1">
      <alignment horizontal="center"/>
    </xf>
    <xf numFmtId="0" fontId="3" fillId="3" borderId="26" xfId="0" applyFont="1" applyFill="1" applyBorder="1" applyAlignment="1">
      <alignment wrapText="1"/>
    </xf>
    <xf numFmtId="3" fontId="3" fillId="2" borderId="59" xfId="0" applyNumberFormat="1" applyFont="1" applyFill="1" applyBorder="1" applyAlignment="1">
      <alignment horizontal="center"/>
    </xf>
    <xf numFmtId="3" fontId="3" fillId="0" borderId="60" xfId="0" applyNumberFormat="1" applyFont="1" applyBorder="1" applyAlignment="1">
      <alignment horizontal="center"/>
    </xf>
    <xf numFmtId="0" fontId="7" fillId="7" borderId="0" xfId="0" applyFont="1" applyFill="1"/>
    <xf numFmtId="0" fontId="3" fillId="3" borderId="34" xfId="0" applyFont="1" applyFill="1" applyBorder="1"/>
    <xf numFmtId="3" fontId="3" fillId="2" borderId="60" xfId="0" applyNumberFormat="1" applyFont="1" applyFill="1" applyBorder="1" applyAlignment="1">
      <alignment horizontal="center"/>
    </xf>
    <xf numFmtId="0" fontId="3" fillId="3" borderId="34" xfId="0" applyFont="1" applyFill="1" applyBorder="1" applyAlignment="1">
      <alignment wrapText="1"/>
    </xf>
    <xf numFmtId="3" fontId="3" fillId="0" borderId="60" xfId="0" applyNumberFormat="1" applyFont="1" applyBorder="1" applyAlignment="1">
      <alignment horizontal="center" vertical="center"/>
    </xf>
    <xf numFmtId="0" fontId="3" fillId="3" borderId="34" xfId="0" applyFont="1" applyFill="1" applyBorder="1" applyAlignment="1">
      <alignment vertical="center"/>
    </xf>
    <xf numFmtId="3" fontId="3" fillId="3" borderId="60" xfId="0" applyNumberFormat="1" applyFont="1" applyFill="1" applyBorder="1" applyAlignment="1">
      <alignment horizontal="center" vertical="center"/>
    </xf>
    <xf numFmtId="3" fontId="3" fillId="3" borderId="60" xfId="0" applyNumberFormat="1" applyFont="1" applyFill="1" applyBorder="1" applyAlignment="1">
      <alignment horizontal="center"/>
    </xf>
    <xf numFmtId="3" fontId="3" fillId="2" borderId="60" xfId="0" applyNumberFormat="1" applyFont="1" applyFill="1" applyBorder="1" applyAlignment="1">
      <alignment horizontal="center" vertical="center"/>
    </xf>
    <xf numFmtId="3" fontId="3" fillId="2" borderId="18" xfId="0" applyNumberFormat="1" applyFont="1" applyFill="1" applyBorder="1" applyAlignment="1">
      <alignment horizontal="center" vertical="center"/>
    </xf>
    <xf numFmtId="0" fontId="3" fillId="3" borderId="26" xfId="0" applyFont="1" applyFill="1" applyBorder="1"/>
    <xf numFmtId="3" fontId="3" fillId="2" borderId="59" xfId="0" applyNumberFormat="1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/>
    </xf>
    <xf numFmtId="3" fontId="3" fillId="2" borderId="61" xfId="0" applyNumberFormat="1" applyFont="1" applyFill="1" applyBorder="1" applyAlignment="1">
      <alignment horizontal="center"/>
    </xf>
    <xf numFmtId="0" fontId="7" fillId="3" borderId="0" xfId="0" applyFont="1" applyFill="1" applyAlignment="1">
      <alignment vertical="center"/>
    </xf>
    <xf numFmtId="1" fontId="3" fillId="6" borderId="5" xfId="0" applyNumberFormat="1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3" fontId="3" fillId="2" borderId="25" xfId="0" applyNumberFormat="1" applyFont="1" applyFill="1" applyBorder="1" applyAlignment="1">
      <alignment horizontal="center"/>
    </xf>
    <xf numFmtId="3" fontId="3" fillId="0" borderId="63" xfId="0" applyNumberFormat="1" applyFont="1" applyBorder="1" applyAlignment="1">
      <alignment horizontal="center"/>
    </xf>
    <xf numFmtId="3" fontId="3" fillId="2" borderId="49" xfId="0" applyNumberFormat="1" applyFont="1" applyFill="1" applyBorder="1" applyAlignment="1">
      <alignment horizontal="center"/>
    </xf>
    <xf numFmtId="3" fontId="3" fillId="2" borderId="24" xfId="0" applyNumberFormat="1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6" fillId="0" borderId="47" xfId="0" applyFont="1" applyBorder="1" applyAlignment="1">
      <alignment horizontal="center" vertical="center"/>
    </xf>
    <xf numFmtId="0" fontId="7" fillId="0" borderId="34" xfId="0" applyFont="1" applyBorder="1" applyAlignment="1">
      <alignment wrapText="1"/>
    </xf>
    <xf numFmtId="3" fontId="7" fillId="0" borderId="10" xfId="0" applyNumberFormat="1" applyFont="1" applyBorder="1" applyAlignment="1">
      <alignment horizontal="center" wrapText="1"/>
    </xf>
    <xf numFmtId="3" fontId="7" fillId="8" borderId="13" xfId="0" applyNumberFormat="1" applyFont="1" applyFill="1" applyBorder="1" applyAlignment="1">
      <alignment horizontal="center"/>
    </xf>
    <xf numFmtId="3" fontId="7" fillId="8" borderId="19" xfId="0" applyNumberFormat="1" applyFont="1" applyFill="1" applyBorder="1" applyAlignment="1">
      <alignment horizontal="center"/>
    </xf>
    <xf numFmtId="3" fontId="7" fillId="8" borderId="24" xfId="0" applyNumberFormat="1" applyFont="1" applyFill="1" applyBorder="1" applyAlignment="1">
      <alignment horizontal="center"/>
    </xf>
    <xf numFmtId="0" fontId="7" fillId="0" borderId="34" xfId="0" applyFont="1" applyBorder="1" applyAlignment="1">
      <alignment vertical="center" wrapText="1"/>
    </xf>
    <xf numFmtId="0" fontId="7" fillId="0" borderId="22" xfId="0" applyFont="1" applyBorder="1" applyAlignment="1">
      <alignment wrapText="1"/>
    </xf>
    <xf numFmtId="3" fontId="7" fillId="0" borderId="21" xfId="0" applyNumberFormat="1" applyFont="1" applyBorder="1" applyAlignment="1">
      <alignment horizontal="center" wrapText="1"/>
    </xf>
    <xf numFmtId="0" fontId="14" fillId="4" borderId="3" xfId="0" applyFont="1" applyFill="1" applyBorder="1"/>
    <xf numFmtId="1" fontId="7" fillId="6" borderId="8" xfId="0" applyNumberFormat="1" applyFont="1" applyFill="1" applyBorder="1" applyAlignment="1">
      <alignment horizontal="center"/>
    </xf>
    <xf numFmtId="1" fontId="7" fillId="8" borderId="1" xfId="0" applyNumberFormat="1" applyFont="1" applyFill="1" applyBorder="1" applyAlignment="1">
      <alignment horizontal="center"/>
    </xf>
    <xf numFmtId="1" fontId="7" fillId="6" borderId="1" xfId="0" applyNumberFormat="1" applyFont="1" applyFill="1" applyBorder="1" applyAlignment="1">
      <alignment horizontal="center"/>
    </xf>
    <xf numFmtId="0" fontId="5" fillId="0" borderId="6" xfId="0" quotePrefix="1" applyFont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/>
    </xf>
    <xf numFmtId="0" fontId="7" fillId="0" borderId="13" xfId="0" applyFont="1" applyBorder="1"/>
    <xf numFmtId="3" fontId="7" fillId="0" borderId="15" xfId="0" applyNumberFormat="1" applyFont="1" applyBorder="1" applyAlignment="1">
      <alignment horizontal="center" vertical="center"/>
    </xf>
    <xf numFmtId="3" fontId="7" fillId="2" borderId="16" xfId="0" applyNumberFormat="1" applyFont="1" applyFill="1" applyBorder="1" applyAlignment="1">
      <alignment horizontal="center" vertical="center"/>
    </xf>
    <xf numFmtId="3" fontId="7" fillId="0" borderId="41" xfId="0" applyNumberFormat="1" applyFont="1" applyBorder="1" applyAlignment="1">
      <alignment horizontal="center" vertical="center"/>
    </xf>
    <xf numFmtId="3" fontId="7" fillId="2" borderId="13" xfId="0" applyNumberFormat="1" applyFont="1" applyFill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7" fillId="0" borderId="19" xfId="0" applyFont="1" applyBorder="1"/>
    <xf numFmtId="3" fontId="7" fillId="0" borderId="45" xfId="0" applyNumberFormat="1" applyFont="1" applyBorder="1" applyAlignment="1">
      <alignment horizontal="center" vertical="center"/>
    </xf>
    <xf numFmtId="3" fontId="7" fillId="2" borderId="28" xfId="0" applyNumberFormat="1" applyFont="1" applyFill="1" applyBorder="1" applyAlignment="1">
      <alignment horizontal="center" vertical="center"/>
    </xf>
    <xf numFmtId="3" fontId="7" fillId="0" borderId="42" xfId="0" applyNumberFormat="1" applyFont="1" applyBorder="1" applyAlignment="1">
      <alignment horizontal="center" vertical="center"/>
    </xf>
    <xf numFmtId="3" fontId="7" fillId="2" borderId="19" xfId="0" applyNumberFormat="1" applyFont="1" applyFill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0" fontId="7" fillId="0" borderId="26" xfId="0" applyFont="1" applyBorder="1"/>
    <xf numFmtId="3" fontId="7" fillId="0" borderId="26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7" fillId="0" borderId="34" xfId="0" applyFont="1" applyBorder="1"/>
    <xf numFmtId="3" fontId="7" fillId="0" borderId="34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3" fontId="7" fillId="2" borderId="25" xfId="0" applyNumberFormat="1" applyFont="1" applyFill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3" fontId="7" fillId="2" borderId="24" xfId="0" applyNumberFormat="1" applyFont="1" applyFill="1" applyBorder="1" applyAlignment="1">
      <alignment horizontal="center" vertical="center"/>
    </xf>
    <xf numFmtId="3" fontId="7" fillId="2" borderId="32" xfId="0" applyNumberFormat="1" applyFont="1" applyFill="1" applyBorder="1" applyAlignment="1">
      <alignment horizontal="center" vertical="center"/>
    </xf>
    <xf numFmtId="3" fontId="7" fillId="2" borderId="31" xfId="0" applyNumberFormat="1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vertical="center" wrapText="1"/>
    </xf>
    <xf numFmtId="0" fontId="7" fillId="7" borderId="20" xfId="0" applyFont="1" applyFill="1" applyBorder="1" applyAlignment="1">
      <alignment vertical="center" wrapText="1"/>
    </xf>
    <xf numFmtId="3" fontId="7" fillId="0" borderId="51" xfId="0" applyNumberFormat="1" applyFont="1" applyBorder="1" applyAlignment="1">
      <alignment horizontal="center" vertical="center"/>
    </xf>
    <xf numFmtId="3" fontId="7" fillId="2" borderId="53" xfId="0" applyNumberFormat="1" applyFont="1" applyFill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3" fontId="7" fillId="0" borderId="55" xfId="0" applyNumberFormat="1" applyFont="1" applyBorder="1" applyAlignment="1">
      <alignment horizontal="center" vertical="center"/>
    </xf>
    <xf numFmtId="3" fontId="7" fillId="2" borderId="64" xfId="0" applyNumberFormat="1" applyFont="1" applyFill="1" applyBorder="1" applyAlignment="1">
      <alignment horizontal="center" vertical="center"/>
    </xf>
    <xf numFmtId="3" fontId="7" fillId="0" borderId="43" xfId="0" applyNumberFormat="1" applyFont="1" applyBorder="1" applyAlignment="1">
      <alignment horizontal="center" vertical="center"/>
    </xf>
    <xf numFmtId="0" fontId="14" fillId="4" borderId="6" xfId="0" applyFont="1" applyFill="1" applyBorder="1"/>
    <xf numFmtId="1" fontId="7" fillId="6" borderId="6" xfId="0" applyNumberFormat="1" applyFont="1" applyFill="1" applyBorder="1" applyAlignment="1">
      <alignment horizontal="center"/>
    </xf>
    <xf numFmtId="1" fontId="7" fillId="8" borderId="6" xfId="0" applyNumberFormat="1" applyFont="1" applyFill="1" applyBorder="1" applyAlignment="1">
      <alignment horizontal="center"/>
    </xf>
    <xf numFmtId="1" fontId="7" fillId="8" borderId="3" xfId="0" applyNumberFormat="1" applyFont="1" applyFill="1" applyBorder="1" applyAlignment="1">
      <alignment horizontal="center"/>
    </xf>
    <xf numFmtId="1" fontId="7" fillId="3" borderId="0" xfId="0" applyNumberFormat="1" applyFont="1" applyFill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/>
    </xf>
    <xf numFmtId="0" fontId="7" fillId="0" borderId="33" xfId="0" applyFont="1" applyBorder="1" applyAlignment="1">
      <alignment wrapText="1"/>
    </xf>
    <xf numFmtId="1" fontId="7" fillId="0" borderId="41" xfId="0" applyNumberFormat="1" applyFont="1" applyBorder="1" applyAlignment="1">
      <alignment horizontal="center"/>
    </xf>
    <xf numFmtId="0" fontId="7" fillId="8" borderId="13" xfId="0" applyFont="1" applyFill="1" applyBorder="1" applyAlignment="1">
      <alignment horizontal="center"/>
    </xf>
    <xf numFmtId="0" fontId="7" fillId="8" borderId="19" xfId="0" applyFont="1" applyFill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1" fontId="7" fillId="0" borderId="42" xfId="0" applyNumberFormat="1" applyFont="1" applyBorder="1" applyAlignment="1">
      <alignment horizontal="center"/>
    </xf>
    <xf numFmtId="1" fontId="7" fillId="0" borderId="45" xfId="0" applyNumberFormat="1" applyFont="1" applyBorder="1" applyAlignment="1">
      <alignment horizontal="center"/>
    </xf>
    <xf numFmtId="0" fontId="7" fillId="8" borderId="24" xfId="0" applyFont="1" applyFill="1" applyBorder="1" applyAlignment="1">
      <alignment horizontal="center"/>
    </xf>
    <xf numFmtId="0" fontId="7" fillId="0" borderId="30" xfId="0" applyFont="1" applyBorder="1" applyAlignment="1">
      <alignment wrapText="1"/>
    </xf>
    <xf numFmtId="1" fontId="7" fillId="0" borderId="43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0" fontId="5" fillId="9" borderId="6" xfId="0" applyFont="1" applyFill="1" applyBorder="1" applyAlignment="1">
      <alignment wrapText="1"/>
    </xf>
    <xf numFmtId="1" fontId="7" fillId="4" borderId="8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 wrapText="1"/>
    </xf>
    <xf numFmtId="0" fontId="7" fillId="7" borderId="0" xfId="0" applyFont="1" applyFill="1" applyAlignment="1">
      <alignment wrapText="1"/>
    </xf>
    <xf numFmtId="0" fontId="5" fillId="0" borderId="35" xfId="0" applyFont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9" fillId="0" borderId="33" xfId="0" applyFont="1" applyBorder="1"/>
    <xf numFmtId="0" fontId="7" fillId="8" borderId="16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7" fillId="8" borderId="14" xfId="0" applyFont="1" applyFill="1" applyBorder="1" applyAlignment="1">
      <alignment horizontal="center"/>
    </xf>
    <xf numFmtId="0" fontId="9" fillId="0" borderId="10" xfId="0" applyFont="1" applyBorder="1"/>
    <xf numFmtId="3" fontId="7" fillId="8" borderId="28" xfId="0" applyNumberFormat="1" applyFont="1" applyFill="1" applyBorder="1" applyAlignment="1">
      <alignment horizontal="center"/>
    </xf>
    <xf numFmtId="0" fontId="7" fillId="8" borderId="17" xfId="0" applyFont="1" applyFill="1" applyBorder="1" applyAlignment="1">
      <alignment horizontal="center"/>
    </xf>
    <xf numFmtId="0" fontId="9" fillId="0" borderId="30" xfId="0" applyFont="1" applyBorder="1"/>
    <xf numFmtId="0" fontId="7" fillId="8" borderId="25" xfId="0" applyFont="1" applyFill="1" applyBorder="1" applyAlignment="1">
      <alignment horizontal="center"/>
    </xf>
    <xf numFmtId="3" fontId="7" fillId="8" borderId="25" xfId="0" applyNumberFormat="1" applyFont="1" applyFill="1" applyBorder="1" applyAlignment="1">
      <alignment horizontal="center"/>
    </xf>
    <xf numFmtId="0" fontId="7" fillId="8" borderId="20" xfId="0" applyFont="1" applyFill="1" applyBorder="1" applyAlignment="1">
      <alignment horizontal="center"/>
    </xf>
    <xf numFmtId="0" fontId="5" fillId="9" borderId="44" xfId="0" applyFont="1" applyFill="1" applyBorder="1" applyAlignment="1">
      <alignment wrapText="1"/>
    </xf>
    <xf numFmtId="0" fontId="5" fillId="0" borderId="0" xfId="0" applyFont="1"/>
    <xf numFmtId="0" fontId="7" fillId="0" borderId="0" xfId="0" applyFont="1" applyAlignment="1">
      <alignment horizontal="center"/>
    </xf>
    <xf numFmtId="0" fontId="1" fillId="6" borderId="3" xfId="0" applyFont="1" applyFill="1" applyBorder="1" applyAlignment="1">
      <alignment horizontal="center" vertical="center"/>
    </xf>
    <xf numFmtId="3" fontId="3" fillId="3" borderId="34" xfId="0" applyNumberFormat="1" applyFont="1" applyFill="1" applyBorder="1" applyAlignment="1">
      <alignment horizontal="center" vertical="center"/>
    </xf>
    <xf numFmtId="3" fontId="3" fillId="3" borderId="34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wrapText="1"/>
    </xf>
    <xf numFmtId="0" fontId="15" fillId="3" borderId="0" xfId="0" applyFont="1" applyFill="1" applyAlignment="1">
      <alignment wrapText="1"/>
    </xf>
    <xf numFmtId="0" fontId="16" fillId="3" borderId="0" xfId="0" applyFont="1" applyFill="1"/>
    <xf numFmtId="0" fontId="15" fillId="0" borderId="0" xfId="0" applyFont="1"/>
    <xf numFmtId="0" fontId="16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 wrapText="1"/>
    </xf>
    <xf numFmtId="0" fontId="15" fillId="0" borderId="0" xfId="0" applyFont="1" applyAlignment="1">
      <alignment horizontal="center"/>
    </xf>
    <xf numFmtId="0" fontId="17" fillId="10" borderId="15" xfId="0" applyFont="1" applyFill="1" applyBorder="1" applyAlignment="1">
      <alignment horizontal="center" vertical="center" wrapText="1"/>
    </xf>
    <xf numFmtId="0" fontId="17" fillId="10" borderId="16" xfId="0" applyFont="1" applyFill="1" applyBorder="1" applyAlignment="1">
      <alignment horizontal="center" vertical="center" wrapText="1"/>
    </xf>
    <xf numFmtId="0" fontId="18" fillId="0" borderId="15" xfId="0" quotePrefix="1" applyFont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 wrapText="1"/>
    </xf>
    <xf numFmtId="0" fontId="15" fillId="7" borderId="45" xfId="0" quotePrefix="1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wrapText="1"/>
    </xf>
    <xf numFmtId="0" fontId="15" fillId="0" borderId="45" xfId="0" quotePrefix="1" applyFont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 wrapText="1"/>
    </xf>
    <xf numFmtId="0" fontId="15" fillId="0" borderId="51" xfId="0" quotePrefix="1" applyFont="1" applyBorder="1" applyAlignment="1">
      <alignment horizontal="center" vertical="center"/>
    </xf>
    <xf numFmtId="0" fontId="15" fillId="3" borderId="29" xfId="0" applyFont="1" applyFill="1" applyBorder="1" applyAlignment="1">
      <alignment horizontal="center" wrapText="1"/>
    </xf>
    <xf numFmtId="0" fontId="3" fillId="3" borderId="10" xfId="0" applyFont="1" applyFill="1" applyBorder="1"/>
    <xf numFmtId="3" fontId="3" fillId="2" borderId="10" xfId="0" applyNumberFormat="1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vertical="center" wrapText="1"/>
    </xf>
    <xf numFmtId="3" fontId="0" fillId="0" borderId="22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/>
    </xf>
    <xf numFmtId="3" fontId="0" fillId="2" borderId="24" xfId="0" applyNumberFormat="1" applyFill="1" applyBorder="1" applyAlignment="1">
      <alignment horizontal="center" vertical="center"/>
    </xf>
    <xf numFmtId="3" fontId="0" fillId="2" borderId="13" xfId="0" applyNumberFormat="1" applyFill="1" applyBorder="1" applyAlignment="1">
      <alignment horizontal="center" vertical="center"/>
    </xf>
    <xf numFmtId="0" fontId="16" fillId="3" borderId="0" xfId="0" applyFont="1" applyFill="1" applyAlignment="1">
      <alignment horizontal="center"/>
    </xf>
    <xf numFmtId="3" fontId="3" fillId="0" borderId="30" xfId="0" applyNumberFormat="1" applyFont="1" applyBorder="1" applyAlignment="1">
      <alignment horizontal="center" vertical="center"/>
    </xf>
    <xf numFmtId="0" fontId="16" fillId="3" borderId="0" xfId="0" applyFont="1" applyFill="1" applyAlignment="1">
      <alignment horizontal="center"/>
    </xf>
    <xf numFmtId="3" fontId="0" fillId="0" borderId="45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2" borderId="24" xfId="0" applyNumberFormat="1" applyFill="1" applyBorder="1" applyAlignment="1">
      <alignment horizontal="center" vertical="center"/>
    </xf>
    <xf numFmtId="3" fontId="0" fillId="2" borderId="13" xfId="0" applyNumberFormat="1" applyFill="1" applyBorder="1" applyAlignment="1">
      <alignment horizontal="center" vertical="center"/>
    </xf>
    <xf numFmtId="0" fontId="16" fillId="3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3" fontId="3" fillId="2" borderId="52" xfId="0" applyNumberFormat="1" applyFont="1" applyFill="1" applyBorder="1" applyAlignment="1">
      <alignment horizontal="center"/>
    </xf>
    <xf numFmtId="3" fontId="3" fillId="2" borderId="15" xfId="0" applyNumberFormat="1" applyFont="1" applyFill="1" applyBorder="1" applyAlignment="1">
      <alignment horizontal="center"/>
    </xf>
    <xf numFmtId="3" fontId="3" fillId="2" borderId="45" xfId="0" applyNumberFormat="1" applyFont="1" applyFill="1" applyBorder="1" applyAlignment="1">
      <alignment horizontal="center"/>
    </xf>
    <xf numFmtId="3" fontId="3" fillId="2" borderId="23" xfId="0" applyNumberFormat="1" applyFont="1" applyFill="1" applyBorder="1" applyAlignment="1">
      <alignment horizontal="center"/>
    </xf>
    <xf numFmtId="3" fontId="3" fillId="2" borderId="23" xfId="0" applyNumberFormat="1" applyFont="1" applyFill="1" applyBorder="1" applyAlignment="1">
      <alignment horizontal="center" vertical="center"/>
    </xf>
    <xf numFmtId="0" fontId="7" fillId="3" borderId="0" xfId="0" applyFont="1" applyFill="1" applyBorder="1"/>
    <xf numFmtId="0" fontId="7" fillId="3" borderId="49" xfId="0" applyFont="1" applyFill="1" applyBorder="1"/>
    <xf numFmtId="0" fontId="7" fillId="0" borderId="0" xfId="0" applyFont="1" applyBorder="1"/>
    <xf numFmtId="0" fontId="7" fillId="0" borderId="49" xfId="0" applyFont="1" applyBorder="1"/>
    <xf numFmtId="3" fontId="7" fillId="2" borderId="8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3" fontId="7" fillId="4" borderId="6" xfId="0" applyNumberFormat="1" applyFont="1" applyFill="1" applyBorder="1" applyAlignment="1">
      <alignment horizontal="center"/>
    </xf>
    <xf numFmtId="3" fontId="0" fillId="0" borderId="22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0" fontId="22" fillId="3" borderId="0" xfId="0" applyFont="1" applyFill="1"/>
    <xf numFmtId="3" fontId="0" fillId="0" borderId="22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2" borderId="24" xfId="0" applyNumberFormat="1" applyFill="1" applyBorder="1" applyAlignment="1">
      <alignment horizontal="center" vertical="center"/>
    </xf>
    <xf numFmtId="3" fontId="0" fillId="2" borderId="13" xfId="0" applyNumberFormat="1" applyFill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0" fontId="16" fillId="3" borderId="0" xfId="0" applyFont="1" applyFill="1" applyAlignment="1">
      <alignment horizontal="center"/>
    </xf>
    <xf numFmtId="3" fontId="3" fillId="2" borderId="46" xfId="0" applyNumberFormat="1" applyFont="1" applyFill="1" applyBorder="1" applyAlignment="1">
      <alignment horizontal="center" vertical="center"/>
    </xf>
    <xf numFmtId="3" fontId="0" fillId="8" borderId="28" xfId="0" applyNumberFormat="1" applyFill="1" applyBorder="1" applyAlignment="1">
      <alignment horizontal="center"/>
    </xf>
    <xf numFmtId="3" fontId="0" fillId="8" borderId="25" xfId="0" applyNumberFormat="1" applyFill="1" applyBorder="1" applyAlignment="1">
      <alignment horizontal="center"/>
    </xf>
    <xf numFmtId="3" fontId="7" fillId="2" borderId="5" xfId="0" applyNumberFormat="1" applyFont="1" applyFill="1" applyBorder="1" applyAlignment="1">
      <alignment horizontal="center"/>
    </xf>
    <xf numFmtId="0" fontId="1" fillId="8" borderId="65" xfId="0" applyFont="1" applyFill="1" applyBorder="1" applyAlignment="1">
      <alignment horizontal="center" vertical="center" wrapText="1"/>
    </xf>
    <xf numFmtId="3" fontId="0" fillId="2" borderId="40" xfId="0" applyNumberFormat="1" applyFill="1" applyBorder="1" applyAlignment="1">
      <alignment horizontal="center" vertical="center"/>
    </xf>
    <xf numFmtId="3" fontId="0" fillId="2" borderId="16" xfId="0" applyNumberFormat="1" applyFill="1" applyBorder="1" applyAlignment="1">
      <alignment horizontal="center" vertical="center"/>
    </xf>
    <xf numFmtId="3" fontId="0" fillId="2" borderId="28" xfId="0" applyNumberFormat="1" applyFill="1" applyBorder="1" applyAlignment="1">
      <alignment horizontal="center" vertical="center"/>
    </xf>
    <xf numFmtId="3" fontId="0" fillId="2" borderId="25" xfId="0" applyNumberFormat="1" applyFill="1" applyBorder="1" applyAlignment="1">
      <alignment horizontal="center" vertical="center"/>
    </xf>
    <xf numFmtId="1" fontId="0" fillId="8" borderId="6" xfId="0" applyNumberFormat="1" applyFill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54" xfId="0" applyNumberFormat="1" applyFont="1" applyBorder="1" applyAlignment="1">
      <alignment horizontal="center" vertical="center"/>
    </xf>
    <xf numFmtId="3" fontId="3" fillId="2" borderId="44" xfId="0" applyNumberFormat="1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 wrapText="1"/>
    </xf>
    <xf numFmtId="0" fontId="1" fillId="3" borderId="57" xfId="0" applyFont="1" applyFill="1" applyBorder="1" applyAlignment="1">
      <alignment horizontal="center" vertical="center" wrapText="1"/>
    </xf>
    <xf numFmtId="0" fontId="0" fillId="3" borderId="47" xfId="0" applyFill="1" applyBorder="1" applyAlignment="1">
      <alignment horizontal="center"/>
    </xf>
    <xf numFmtId="0" fontId="0" fillId="3" borderId="58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60" xfId="0" applyFill="1" applyBorder="1" applyAlignment="1">
      <alignment horizontal="center"/>
    </xf>
    <xf numFmtId="1" fontId="0" fillId="4" borderId="54" xfId="0" applyNumberFormat="1" applyFill="1" applyBorder="1" applyAlignment="1">
      <alignment horizontal="center"/>
    </xf>
    <xf numFmtId="1" fontId="0" fillId="4" borderId="62" xfId="0" applyNumberFormat="1" applyFill="1" applyBorder="1" applyAlignment="1">
      <alignment horizontal="center"/>
    </xf>
    <xf numFmtId="17" fontId="14" fillId="4" borderId="1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2" borderId="21" xfId="0" applyNumberFormat="1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2" borderId="25" xfId="0" applyNumberFormat="1" applyFill="1" applyBorder="1" applyAlignment="1">
      <alignment horizontal="center" vertical="center"/>
    </xf>
    <xf numFmtId="3" fontId="0" fillId="2" borderId="32" xfId="0" applyNumberFormat="1" applyFill="1" applyBorder="1" applyAlignment="1">
      <alignment horizontal="center" vertical="center"/>
    </xf>
    <xf numFmtId="3" fontId="0" fillId="2" borderId="16" xfId="0" applyNumberForma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1" fontId="0" fillId="4" borderId="51" xfId="0" applyNumberFormat="1" applyFill="1" applyBorder="1" applyAlignment="1">
      <alignment horizontal="center"/>
    </xf>
    <xf numFmtId="1" fontId="0" fillId="4" borderId="53" xfId="0" applyNumberFormat="1" applyFill="1" applyBorder="1" applyAlignment="1">
      <alignment horizont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17" fontId="5" fillId="4" borderId="3" xfId="0" applyNumberFormat="1" applyFont="1" applyFill="1" applyBorder="1" applyAlignment="1">
      <alignment horizontal="center" vertical="center"/>
    </xf>
    <xf numFmtId="17" fontId="5" fillId="4" borderId="4" xfId="0" applyNumberFormat="1" applyFont="1" applyFill="1" applyBorder="1" applyAlignment="1">
      <alignment horizontal="center" vertical="center"/>
    </xf>
    <xf numFmtId="3" fontId="0" fillId="2" borderId="24" xfId="0" applyNumberFormat="1" applyFill="1" applyBorder="1" applyAlignment="1">
      <alignment horizontal="center" vertical="center"/>
    </xf>
    <xf numFmtId="3" fontId="0" fillId="2" borderId="31" xfId="0" applyNumberFormat="1" applyFill="1" applyBorder="1" applyAlignment="1">
      <alignment horizontal="center" vertical="center"/>
    </xf>
    <xf numFmtId="3" fontId="0" fillId="2" borderId="13" xfId="0" applyNumberFormat="1" applyFill="1" applyBorder="1" applyAlignment="1">
      <alignment horizontal="center" vertical="center"/>
    </xf>
    <xf numFmtId="17" fontId="5" fillId="4" borderId="5" xfId="0" applyNumberFormat="1" applyFont="1" applyFill="1" applyBorder="1" applyAlignment="1">
      <alignment horizontal="center" vertical="center"/>
    </xf>
    <xf numFmtId="0" fontId="0" fillId="3" borderId="52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3" fontId="7" fillId="0" borderId="22" xfId="0" applyNumberFormat="1" applyFont="1" applyBorder="1" applyAlignment="1">
      <alignment horizontal="center" vertical="center"/>
    </xf>
    <xf numFmtId="3" fontId="7" fillId="0" borderId="48" xfId="0" applyNumberFormat="1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2" borderId="24" xfId="0" applyNumberFormat="1" applyFont="1" applyFill="1" applyBorder="1" applyAlignment="1">
      <alignment horizontal="center" vertical="center"/>
    </xf>
    <xf numFmtId="3" fontId="7" fillId="2" borderId="31" xfId="0" applyNumberFormat="1" applyFont="1" applyFill="1" applyBorder="1" applyAlignment="1">
      <alignment horizontal="center" vertical="center"/>
    </xf>
    <xf numFmtId="3" fontId="7" fillId="2" borderId="13" xfId="0" applyNumberFormat="1" applyFont="1" applyFill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60" xfId="0" applyNumberFormat="1" applyBorder="1" applyAlignment="1">
      <alignment horizontal="center" vertical="center"/>
    </xf>
    <xf numFmtId="3" fontId="3" fillId="0" borderId="61" xfId="0" applyNumberFormat="1" applyFont="1" applyBorder="1" applyAlignment="1">
      <alignment horizontal="center" vertical="center"/>
    </xf>
    <xf numFmtId="3" fontId="3" fillId="0" borderId="59" xfId="0" applyNumberFormat="1" applyFont="1" applyBorder="1" applyAlignment="1">
      <alignment horizontal="center" vertical="center"/>
    </xf>
    <xf numFmtId="17" fontId="5" fillId="4" borderId="35" xfId="0" applyNumberFormat="1" applyFont="1" applyFill="1" applyBorder="1" applyAlignment="1">
      <alignment horizontal="center" vertical="center"/>
    </xf>
    <xf numFmtId="17" fontId="5" fillId="4" borderId="36" xfId="0" applyNumberFormat="1" applyFont="1" applyFill="1" applyBorder="1" applyAlignment="1">
      <alignment horizontal="center" vertical="center"/>
    </xf>
    <xf numFmtId="3" fontId="3" fillId="2" borderId="23" xfId="0" applyNumberFormat="1" applyFont="1" applyFill="1" applyBorder="1" applyAlignment="1">
      <alignment horizontal="center" vertical="center"/>
    </xf>
    <xf numFmtId="3" fontId="3" fillId="2" borderId="15" xfId="0" applyNumberFormat="1" applyFont="1" applyFill="1" applyBorder="1" applyAlignment="1">
      <alignment horizontal="center" vertical="center"/>
    </xf>
    <xf numFmtId="164" fontId="19" fillId="0" borderId="28" xfId="3" applyNumberFormat="1" applyFont="1" applyBorder="1" applyAlignment="1">
      <alignment horizontal="center" vertical="center"/>
    </xf>
    <xf numFmtId="3" fontId="15" fillId="0" borderId="45" xfId="0" applyNumberFormat="1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9" fontId="19" fillId="0" borderId="28" xfId="3" applyFont="1" applyBorder="1" applyAlignment="1">
      <alignment horizontal="center" vertical="center"/>
    </xf>
    <xf numFmtId="9" fontId="19" fillId="0" borderId="53" xfId="3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6" fillId="3" borderId="0" xfId="0" applyFont="1" applyFill="1" applyAlignment="1">
      <alignment horizontal="center"/>
    </xf>
    <xf numFmtId="0" fontId="17" fillId="10" borderId="33" xfId="0" applyFont="1" applyFill="1" applyBorder="1" applyAlignment="1">
      <alignment horizontal="center" vertical="center"/>
    </xf>
    <xf numFmtId="0" fontId="17" fillId="10" borderId="30" xfId="0" applyFont="1" applyFill="1" applyBorder="1" applyAlignment="1">
      <alignment horizontal="center" vertical="center"/>
    </xf>
    <xf numFmtId="0" fontId="17" fillId="10" borderId="47" xfId="0" applyFont="1" applyFill="1" applyBorder="1" applyAlignment="1">
      <alignment horizontal="center" vertical="center"/>
    </xf>
    <xf numFmtId="0" fontId="17" fillId="10" borderId="54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wrapText="1"/>
    </xf>
  </cellXfs>
  <cellStyles count="4">
    <cellStyle name="Normal" xfId="0" builtinId="0"/>
    <cellStyle name="Normal 2" xfId="2" xr:uid="{00000000-0005-0000-0000-000001000000}"/>
    <cellStyle name="Porcentagem" xfId="3" builtinId="5"/>
    <cellStyle name="Porcentagem 2" xfId="1" xr:uid="{00000000-0005-0000-0000-000003000000}"/>
  </cellStyles>
  <dxfs count="9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34926</xdr:rowOff>
    </xdr:from>
    <xdr:to>
      <xdr:col>0</xdr:col>
      <xdr:colOff>1063720</xdr:colOff>
      <xdr:row>4</xdr:row>
      <xdr:rowOff>34926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77ABD98A-9457-40FD-AFE3-C5E7D9C15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4926"/>
          <a:ext cx="939895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54430</xdr:colOff>
      <xdr:row>0</xdr:row>
      <xdr:rowOff>108856</xdr:rowOff>
    </xdr:from>
    <xdr:to>
      <xdr:col>6</xdr:col>
      <xdr:colOff>843643</xdr:colOff>
      <xdr:row>3</xdr:row>
      <xdr:rowOff>108856</xdr:rowOff>
    </xdr:to>
    <xdr:pic>
      <xdr:nvPicPr>
        <xdr:cNvPr id="7" name="Picture 600">
          <a:extLst>
            <a:ext uri="{FF2B5EF4-FFF2-40B4-BE49-F238E27FC236}">
              <a16:creationId xmlns:a16="http://schemas.microsoft.com/office/drawing/2014/main" id="{01A02D63-3C22-49AC-AFE0-4CC35E5FE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08856"/>
          <a:ext cx="0" cy="6858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152400</xdr:rowOff>
    </xdr:from>
    <xdr:to>
      <xdr:col>0</xdr:col>
      <xdr:colOff>1086308</xdr:colOff>
      <xdr:row>5</xdr:row>
      <xdr:rowOff>34637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17A16F5A-F0FE-4BD3-998F-7688D5C7C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52400"/>
          <a:ext cx="933908" cy="955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08E7B-FB49-4130-A350-670F67871B15}">
  <dimension ref="A1:AK100"/>
  <sheetViews>
    <sheetView showGridLines="0" tabSelected="1" view="pageBreakPreview" topLeftCell="A28" zoomScale="80" zoomScaleNormal="70" zoomScaleSheetLayoutView="80" workbookViewId="0">
      <selection activeCell="AD38" sqref="AD38"/>
    </sheetView>
  </sheetViews>
  <sheetFormatPr defaultRowHeight="12.75" x14ac:dyDescent="0.2"/>
  <cols>
    <col min="1" max="1" width="49.140625" style="102" customWidth="1"/>
    <col min="2" max="2" width="13.140625" style="102" customWidth="1"/>
    <col min="3" max="3" width="16.42578125" style="102" hidden="1" customWidth="1"/>
    <col min="4" max="4" width="13.42578125" style="70" hidden="1" customWidth="1"/>
    <col min="5" max="5" width="15.28515625" style="70" hidden="1" customWidth="1"/>
    <col min="6" max="6" width="14.28515625" style="189" hidden="1" customWidth="1"/>
    <col min="7" max="7" width="15.42578125" style="189" hidden="1" customWidth="1"/>
    <col min="8" max="8" width="14.42578125" style="190" hidden="1" customWidth="1"/>
    <col min="9" max="9" width="14.85546875" style="70" hidden="1" customWidth="1"/>
    <col min="10" max="10" width="11.42578125" style="70" hidden="1" customWidth="1"/>
    <col min="11" max="11" width="14.85546875" style="70" hidden="1" customWidth="1"/>
    <col min="12" max="12" width="7.140625" style="70" hidden="1" customWidth="1"/>
    <col min="13" max="13" width="14.85546875" style="70" hidden="1" customWidth="1"/>
    <col min="14" max="14" width="7.140625" style="70" hidden="1" customWidth="1"/>
    <col min="15" max="15" width="14.85546875" style="70" hidden="1" customWidth="1"/>
    <col min="16" max="16" width="7.140625" style="70" hidden="1" customWidth="1"/>
    <col min="17" max="17" width="14.85546875" style="70" hidden="1" customWidth="1"/>
    <col min="18" max="18" width="7.140625" style="70" hidden="1" customWidth="1"/>
    <col min="19" max="19" width="15.85546875" style="70" hidden="1" customWidth="1"/>
    <col min="20" max="20" width="13.5703125" style="70" hidden="1" customWidth="1"/>
    <col min="21" max="21" width="14.85546875" style="70" hidden="1" customWidth="1"/>
    <col min="22" max="22" width="11.140625" style="70" hidden="1" customWidth="1"/>
    <col min="23" max="23" width="15" style="70" hidden="1" customWidth="1"/>
    <col min="24" max="24" width="9" style="70" hidden="1" customWidth="1"/>
    <col min="25" max="25" width="14.85546875" style="70" hidden="1" customWidth="1"/>
    <col min="26" max="28" width="16" style="70" customWidth="1"/>
    <col min="29" max="29" width="15.5703125" style="70" customWidth="1"/>
    <col min="30" max="30" width="16" style="70" customWidth="1"/>
    <col min="31" max="31" width="15.5703125" style="70" customWidth="1"/>
    <col min="32" max="32" width="13.42578125" style="70" customWidth="1"/>
    <col min="33" max="33" width="16.28515625" style="70" customWidth="1"/>
    <col min="34" max="34" width="13.42578125" style="70" customWidth="1"/>
    <col min="35" max="35" width="16.28515625" style="70" customWidth="1"/>
    <col min="36" max="36" width="13.42578125" style="70" customWidth="1"/>
    <col min="37" max="37" width="16.28515625" style="70" customWidth="1"/>
    <col min="38" max="16384" width="9.140625" style="70"/>
  </cols>
  <sheetData>
    <row r="1" spans="1:37" s="62" customFormat="1" ht="18" customHeight="1" x14ac:dyDescent="0.2">
      <c r="A1" s="61"/>
      <c r="B1" s="61"/>
      <c r="C1" s="61"/>
      <c r="F1" s="63"/>
      <c r="G1" s="63"/>
      <c r="H1" s="64"/>
    </row>
    <row r="2" spans="1:37" s="62" customFormat="1" ht="18" customHeight="1" x14ac:dyDescent="0.25">
      <c r="A2" s="65"/>
      <c r="B2" s="65" t="s">
        <v>143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37" s="62" customFormat="1" ht="18" customHeight="1" x14ac:dyDescent="0.25">
      <c r="A3" s="65"/>
      <c r="B3" s="65" t="s">
        <v>142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37" s="62" customFormat="1" ht="18" customHeight="1" thickBot="1" x14ac:dyDescent="0.25">
      <c r="A4" s="68"/>
      <c r="B4" s="68"/>
      <c r="C4" s="68"/>
      <c r="D4" s="69"/>
      <c r="E4" s="69"/>
      <c r="F4" s="69"/>
      <c r="G4" s="69"/>
      <c r="H4" s="69"/>
      <c r="I4" s="69"/>
    </row>
    <row r="5" spans="1:37" ht="18" customHeight="1" thickBot="1" x14ac:dyDescent="0.25">
      <c r="A5" s="61"/>
      <c r="B5" s="316">
        <v>42948</v>
      </c>
      <c r="C5" s="317"/>
      <c r="D5" s="293">
        <v>42979</v>
      </c>
      <c r="E5" s="294"/>
      <c r="F5" s="293">
        <v>43009</v>
      </c>
      <c r="G5" s="294"/>
      <c r="H5" s="293">
        <v>43040</v>
      </c>
      <c r="I5" s="294"/>
      <c r="J5" s="293">
        <v>43070</v>
      </c>
      <c r="K5" s="294"/>
      <c r="L5" s="293">
        <v>43101</v>
      </c>
      <c r="M5" s="294"/>
      <c r="N5" s="293">
        <v>43132</v>
      </c>
      <c r="O5" s="294"/>
      <c r="P5" s="293">
        <v>43160</v>
      </c>
      <c r="Q5" s="294"/>
      <c r="R5" s="293">
        <v>43191</v>
      </c>
      <c r="S5" s="294"/>
      <c r="T5" s="293">
        <v>43221</v>
      </c>
      <c r="U5" s="294"/>
      <c r="V5" s="293">
        <v>43252</v>
      </c>
      <c r="W5" s="294"/>
      <c r="X5" s="293">
        <v>43282</v>
      </c>
      <c r="Y5" s="294"/>
      <c r="Z5" s="276">
        <v>43466</v>
      </c>
      <c r="AA5" s="277"/>
      <c r="AB5" s="276">
        <v>43497</v>
      </c>
      <c r="AC5" s="277"/>
      <c r="AD5" s="276">
        <v>43525</v>
      </c>
      <c r="AE5" s="277"/>
      <c r="AF5" s="276">
        <v>43556</v>
      </c>
      <c r="AG5" s="277"/>
      <c r="AH5" s="276">
        <v>43586</v>
      </c>
      <c r="AI5" s="277"/>
      <c r="AJ5" s="276">
        <v>43617</v>
      </c>
      <c r="AK5" s="277"/>
    </row>
    <row r="6" spans="1:37" s="74" customFormat="1" ht="102" customHeight="1" thickBot="1" x14ac:dyDescent="0.25">
      <c r="A6" s="71" t="s">
        <v>117</v>
      </c>
      <c r="B6" s="72" t="s">
        <v>75</v>
      </c>
      <c r="C6" s="35" t="s">
        <v>1</v>
      </c>
      <c r="D6" s="73" t="s">
        <v>75</v>
      </c>
      <c r="E6" s="11" t="s">
        <v>1</v>
      </c>
      <c r="F6" s="10" t="s">
        <v>75</v>
      </c>
      <c r="G6" s="11" t="s">
        <v>1</v>
      </c>
      <c r="H6" s="10" t="s">
        <v>75</v>
      </c>
      <c r="I6" s="11" t="s">
        <v>1</v>
      </c>
      <c r="J6" s="10" t="s">
        <v>75</v>
      </c>
      <c r="K6" s="11" t="s">
        <v>1</v>
      </c>
      <c r="L6" s="10" t="s">
        <v>75</v>
      </c>
      <c r="M6" s="11" t="s">
        <v>1</v>
      </c>
      <c r="N6" s="10" t="s">
        <v>75</v>
      </c>
      <c r="O6" s="11" t="s">
        <v>1</v>
      </c>
      <c r="P6" s="10" t="s">
        <v>75</v>
      </c>
      <c r="Q6" s="11" t="s">
        <v>1</v>
      </c>
      <c r="R6" s="10" t="s">
        <v>75</v>
      </c>
      <c r="S6" s="11" t="s">
        <v>1</v>
      </c>
      <c r="T6" s="10" t="s">
        <v>75</v>
      </c>
      <c r="U6" s="11" t="s">
        <v>1</v>
      </c>
      <c r="V6" s="10" t="s">
        <v>75</v>
      </c>
      <c r="W6" s="11" t="s">
        <v>1</v>
      </c>
      <c r="X6" s="10" t="s">
        <v>75</v>
      </c>
      <c r="Y6" s="35" t="s">
        <v>1</v>
      </c>
      <c r="Z6" s="191" t="s">
        <v>75</v>
      </c>
      <c r="AA6" s="194" t="s">
        <v>1</v>
      </c>
      <c r="AB6" s="191" t="s">
        <v>75</v>
      </c>
      <c r="AC6" s="194" t="s">
        <v>1</v>
      </c>
      <c r="AD6" s="191" t="s">
        <v>75</v>
      </c>
      <c r="AE6" s="194" t="s">
        <v>1</v>
      </c>
      <c r="AF6" s="191" t="s">
        <v>75</v>
      </c>
      <c r="AG6" s="232" t="s">
        <v>1</v>
      </c>
      <c r="AH6" s="191" t="s">
        <v>75</v>
      </c>
      <c r="AI6" s="194" t="s">
        <v>1</v>
      </c>
      <c r="AJ6" s="191" t="s">
        <v>75</v>
      </c>
      <c r="AK6" s="194" t="s">
        <v>1</v>
      </c>
    </row>
    <row r="7" spans="1:37" s="74" customFormat="1" ht="17.25" customHeight="1" x14ac:dyDescent="0.2">
      <c r="A7" s="75" t="s">
        <v>2</v>
      </c>
      <c r="B7" s="29">
        <v>50</v>
      </c>
      <c r="C7" s="76">
        <v>48</v>
      </c>
      <c r="D7" s="77">
        <v>50</v>
      </c>
      <c r="E7" s="76">
        <v>24</v>
      </c>
      <c r="F7" s="29">
        <v>50</v>
      </c>
      <c r="G7" s="58">
        <v>28</v>
      </c>
      <c r="H7" s="29">
        <v>50</v>
      </c>
      <c r="I7" s="58">
        <v>63</v>
      </c>
      <c r="J7" s="29">
        <v>50</v>
      </c>
      <c r="K7" s="30">
        <v>56</v>
      </c>
      <c r="L7" s="29">
        <v>50</v>
      </c>
      <c r="M7" s="30">
        <v>38</v>
      </c>
      <c r="N7" s="29">
        <v>50</v>
      </c>
      <c r="O7" s="58">
        <v>25</v>
      </c>
      <c r="P7" s="29">
        <v>50</v>
      </c>
      <c r="Q7" s="30">
        <v>88</v>
      </c>
      <c r="R7" s="29">
        <v>50</v>
      </c>
      <c r="S7" s="30">
        <v>94</v>
      </c>
      <c r="T7" s="29">
        <v>50</v>
      </c>
      <c r="U7" s="30">
        <v>88</v>
      </c>
      <c r="V7" s="29">
        <v>50</v>
      </c>
      <c r="W7" s="30">
        <v>81</v>
      </c>
      <c r="X7" s="29">
        <v>50</v>
      </c>
      <c r="Y7" s="49">
        <v>53</v>
      </c>
      <c r="Z7" s="50">
        <v>50</v>
      </c>
      <c r="AA7" s="49">
        <v>70</v>
      </c>
      <c r="AB7" s="50">
        <v>50</v>
      </c>
      <c r="AC7" s="49">
        <v>90</v>
      </c>
      <c r="AD7" s="29">
        <v>50</v>
      </c>
      <c r="AE7" s="30">
        <v>76</v>
      </c>
      <c r="AF7" s="29">
        <v>50</v>
      </c>
      <c r="AG7" s="233">
        <v>93</v>
      </c>
      <c r="AH7" s="29">
        <v>50</v>
      </c>
      <c r="AI7" s="49">
        <v>88</v>
      </c>
      <c r="AJ7" s="50">
        <v>50</v>
      </c>
      <c r="AK7" s="49">
        <v>86</v>
      </c>
    </row>
    <row r="8" spans="1:37" s="81" customFormat="1" ht="18" customHeight="1" x14ac:dyDescent="0.2">
      <c r="A8" s="78" t="s">
        <v>3</v>
      </c>
      <c r="B8" s="7">
        <v>33</v>
      </c>
      <c r="C8" s="79">
        <v>11</v>
      </c>
      <c r="D8" s="80">
        <v>33</v>
      </c>
      <c r="E8" s="79">
        <v>4</v>
      </c>
      <c r="F8" s="7">
        <v>33</v>
      </c>
      <c r="G8" s="12">
        <v>6</v>
      </c>
      <c r="H8" s="7">
        <v>33</v>
      </c>
      <c r="I8" s="12">
        <v>5</v>
      </c>
      <c r="J8" s="7">
        <v>33</v>
      </c>
      <c r="K8" s="31">
        <v>7</v>
      </c>
      <c r="L8" s="7">
        <v>33</v>
      </c>
      <c r="M8" s="31">
        <v>0</v>
      </c>
      <c r="N8" s="7">
        <v>33</v>
      </c>
      <c r="O8" s="12">
        <v>8</v>
      </c>
      <c r="P8" s="7">
        <v>33</v>
      </c>
      <c r="Q8" s="31">
        <v>7</v>
      </c>
      <c r="R8" s="7">
        <v>33</v>
      </c>
      <c r="S8" s="31">
        <v>2</v>
      </c>
      <c r="T8" s="7">
        <v>33</v>
      </c>
      <c r="U8" s="31">
        <v>0</v>
      </c>
      <c r="V8" s="7">
        <v>33</v>
      </c>
      <c r="W8" s="31">
        <v>7</v>
      </c>
      <c r="X8" s="7">
        <v>33</v>
      </c>
      <c r="Y8" s="54">
        <v>4</v>
      </c>
      <c r="Z8" s="51">
        <v>33</v>
      </c>
      <c r="AA8" s="54">
        <v>0</v>
      </c>
      <c r="AB8" s="51">
        <v>33</v>
      </c>
      <c r="AC8" s="54">
        <v>0</v>
      </c>
      <c r="AD8" s="7">
        <v>33</v>
      </c>
      <c r="AE8" s="31">
        <v>0</v>
      </c>
      <c r="AF8" s="7">
        <v>33</v>
      </c>
      <c r="AG8" s="234">
        <v>0</v>
      </c>
      <c r="AH8" s="7">
        <v>33</v>
      </c>
      <c r="AI8" s="54">
        <v>0</v>
      </c>
      <c r="AJ8" s="51">
        <v>33</v>
      </c>
      <c r="AK8" s="54">
        <v>0</v>
      </c>
    </row>
    <row r="9" spans="1:37" ht="18" customHeight="1" x14ac:dyDescent="0.2">
      <c r="A9" s="82" t="s">
        <v>4</v>
      </c>
      <c r="B9" s="7">
        <v>400</v>
      </c>
      <c r="C9" s="83">
        <v>509</v>
      </c>
      <c r="D9" s="80">
        <v>400</v>
      </c>
      <c r="E9" s="83">
        <v>392</v>
      </c>
      <c r="F9" s="7">
        <v>400</v>
      </c>
      <c r="G9" s="13">
        <v>357</v>
      </c>
      <c r="H9" s="7">
        <v>400</v>
      </c>
      <c r="I9" s="13">
        <v>290</v>
      </c>
      <c r="J9" s="7">
        <v>400</v>
      </c>
      <c r="K9" s="32">
        <v>394</v>
      </c>
      <c r="L9" s="7">
        <v>400</v>
      </c>
      <c r="M9" s="32">
        <v>451</v>
      </c>
      <c r="N9" s="7">
        <v>400</v>
      </c>
      <c r="O9" s="13">
        <v>393</v>
      </c>
      <c r="P9" s="7">
        <v>400</v>
      </c>
      <c r="Q9" s="32">
        <v>394</v>
      </c>
      <c r="R9" s="7">
        <v>400</v>
      </c>
      <c r="S9" s="32">
        <v>489</v>
      </c>
      <c r="T9" s="7">
        <v>400</v>
      </c>
      <c r="U9" s="32">
        <v>440</v>
      </c>
      <c r="V9" s="7">
        <v>400</v>
      </c>
      <c r="W9" s="32">
        <v>392</v>
      </c>
      <c r="X9" s="7">
        <v>400</v>
      </c>
      <c r="Y9" s="52">
        <v>315</v>
      </c>
      <c r="Z9" s="51">
        <v>400</v>
      </c>
      <c r="AA9" s="52">
        <v>345</v>
      </c>
      <c r="AB9" s="51">
        <v>400</v>
      </c>
      <c r="AC9" s="52">
        <v>267</v>
      </c>
      <c r="AD9" s="7">
        <v>400</v>
      </c>
      <c r="AE9" s="32">
        <v>359</v>
      </c>
      <c r="AF9" s="7">
        <v>400</v>
      </c>
      <c r="AG9" s="235">
        <v>379</v>
      </c>
      <c r="AH9" s="7">
        <v>400</v>
      </c>
      <c r="AI9" s="52">
        <v>398</v>
      </c>
      <c r="AJ9" s="51">
        <v>400</v>
      </c>
      <c r="AK9" s="52">
        <v>360</v>
      </c>
    </row>
    <row r="10" spans="1:37" ht="18" customHeight="1" x14ac:dyDescent="0.2">
      <c r="A10" s="84" t="s">
        <v>5</v>
      </c>
      <c r="B10" s="7">
        <v>103</v>
      </c>
      <c r="C10" s="83">
        <v>109</v>
      </c>
      <c r="D10" s="80">
        <v>103</v>
      </c>
      <c r="E10" s="83">
        <v>63</v>
      </c>
      <c r="F10" s="7">
        <v>103</v>
      </c>
      <c r="G10" s="13">
        <v>74</v>
      </c>
      <c r="H10" s="7">
        <v>103</v>
      </c>
      <c r="I10" s="13">
        <v>76</v>
      </c>
      <c r="J10" s="7">
        <v>103</v>
      </c>
      <c r="K10" s="32">
        <v>63</v>
      </c>
      <c r="L10" s="7">
        <v>103</v>
      </c>
      <c r="M10" s="32">
        <v>76</v>
      </c>
      <c r="N10" s="7">
        <v>103</v>
      </c>
      <c r="O10" s="13">
        <v>61</v>
      </c>
      <c r="P10" s="7">
        <v>103</v>
      </c>
      <c r="Q10" s="32">
        <v>80</v>
      </c>
      <c r="R10" s="7">
        <v>103</v>
      </c>
      <c r="S10" s="32">
        <v>83</v>
      </c>
      <c r="T10" s="7">
        <v>103</v>
      </c>
      <c r="U10" s="32">
        <v>67</v>
      </c>
      <c r="V10" s="7">
        <v>103</v>
      </c>
      <c r="W10" s="32">
        <v>61</v>
      </c>
      <c r="X10" s="7">
        <v>103</v>
      </c>
      <c r="Y10" s="52">
        <v>44</v>
      </c>
      <c r="Z10" s="51">
        <v>103</v>
      </c>
      <c r="AA10" s="52">
        <v>74</v>
      </c>
      <c r="AB10" s="51">
        <v>103</v>
      </c>
      <c r="AC10" s="52">
        <v>78</v>
      </c>
      <c r="AD10" s="7">
        <v>103</v>
      </c>
      <c r="AE10" s="32">
        <v>69</v>
      </c>
      <c r="AF10" s="7">
        <v>103</v>
      </c>
      <c r="AG10" s="235">
        <v>66</v>
      </c>
      <c r="AH10" s="7">
        <v>103</v>
      </c>
      <c r="AI10" s="52">
        <v>62</v>
      </c>
      <c r="AJ10" s="51">
        <v>103</v>
      </c>
      <c r="AK10" s="52">
        <v>68</v>
      </c>
    </row>
    <row r="11" spans="1:37" ht="18" customHeight="1" x14ac:dyDescent="0.2">
      <c r="A11" s="82" t="s">
        <v>6</v>
      </c>
      <c r="B11" s="7">
        <v>148</v>
      </c>
      <c r="C11" s="83">
        <v>90</v>
      </c>
      <c r="D11" s="80">
        <v>148</v>
      </c>
      <c r="E11" s="83">
        <v>83</v>
      </c>
      <c r="F11" s="7">
        <v>148</v>
      </c>
      <c r="G11" s="13">
        <v>91</v>
      </c>
      <c r="H11" s="7">
        <v>148</v>
      </c>
      <c r="I11" s="13">
        <v>121</v>
      </c>
      <c r="J11" s="7">
        <v>148</v>
      </c>
      <c r="K11" s="32">
        <v>99</v>
      </c>
      <c r="L11" s="7">
        <v>148</v>
      </c>
      <c r="M11" s="32">
        <v>100</v>
      </c>
      <c r="N11" s="7">
        <v>148</v>
      </c>
      <c r="O11" s="13">
        <v>71</v>
      </c>
      <c r="P11" s="7">
        <v>148</v>
      </c>
      <c r="Q11" s="32">
        <v>94</v>
      </c>
      <c r="R11" s="7">
        <v>148</v>
      </c>
      <c r="S11" s="32">
        <v>44</v>
      </c>
      <c r="T11" s="7">
        <v>148</v>
      </c>
      <c r="U11" s="32">
        <v>110</v>
      </c>
      <c r="V11" s="7">
        <v>148</v>
      </c>
      <c r="W11" s="32">
        <v>109</v>
      </c>
      <c r="X11" s="7">
        <v>148</v>
      </c>
      <c r="Y11" s="52">
        <v>123</v>
      </c>
      <c r="Z11" s="51">
        <v>148</v>
      </c>
      <c r="AA11" s="52">
        <v>160</v>
      </c>
      <c r="AB11" s="51">
        <v>148</v>
      </c>
      <c r="AC11" s="52">
        <v>135</v>
      </c>
      <c r="AD11" s="7">
        <v>148</v>
      </c>
      <c r="AE11" s="32">
        <v>132</v>
      </c>
      <c r="AF11" s="7">
        <v>148</v>
      </c>
      <c r="AG11" s="235">
        <v>156</v>
      </c>
      <c r="AH11" s="7">
        <v>148</v>
      </c>
      <c r="AI11" s="52">
        <v>160</v>
      </c>
      <c r="AJ11" s="51">
        <v>148</v>
      </c>
      <c r="AK11" s="52">
        <v>266</v>
      </c>
    </row>
    <row r="12" spans="1:37" ht="18" customHeight="1" x14ac:dyDescent="0.2">
      <c r="A12" s="82" t="s">
        <v>7</v>
      </c>
      <c r="B12" s="7">
        <v>330</v>
      </c>
      <c r="C12" s="83">
        <v>403</v>
      </c>
      <c r="D12" s="80">
        <v>330</v>
      </c>
      <c r="E12" s="83">
        <v>355</v>
      </c>
      <c r="F12" s="7">
        <v>330</v>
      </c>
      <c r="G12" s="13">
        <v>452</v>
      </c>
      <c r="H12" s="7">
        <v>330</v>
      </c>
      <c r="I12" s="13">
        <v>329</v>
      </c>
      <c r="J12" s="7">
        <v>330</v>
      </c>
      <c r="K12" s="32">
        <v>380</v>
      </c>
      <c r="L12" s="7">
        <v>330</v>
      </c>
      <c r="M12" s="32">
        <v>447</v>
      </c>
      <c r="N12" s="7">
        <v>330</v>
      </c>
      <c r="O12" s="13">
        <v>336</v>
      </c>
      <c r="P12" s="7">
        <v>330</v>
      </c>
      <c r="Q12" s="32">
        <v>331</v>
      </c>
      <c r="R12" s="7">
        <v>330</v>
      </c>
      <c r="S12" s="32">
        <v>411</v>
      </c>
      <c r="T12" s="7">
        <v>330</v>
      </c>
      <c r="U12" s="32">
        <v>162</v>
      </c>
      <c r="V12" s="7">
        <v>330</v>
      </c>
      <c r="W12" s="32">
        <v>276</v>
      </c>
      <c r="X12" s="7">
        <v>330</v>
      </c>
      <c r="Y12" s="52">
        <v>108</v>
      </c>
      <c r="Z12" s="51">
        <v>330</v>
      </c>
      <c r="AA12" s="52">
        <v>60</v>
      </c>
      <c r="AB12" s="51">
        <v>330</v>
      </c>
      <c r="AC12" s="52">
        <v>57</v>
      </c>
      <c r="AD12" s="7">
        <v>330</v>
      </c>
      <c r="AE12" s="32">
        <v>89</v>
      </c>
      <c r="AF12" s="7">
        <v>330</v>
      </c>
      <c r="AG12" s="235">
        <v>173</v>
      </c>
      <c r="AH12" s="7">
        <v>330</v>
      </c>
      <c r="AI12" s="52">
        <v>147</v>
      </c>
      <c r="AJ12" s="51">
        <v>330</v>
      </c>
      <c r="AK12" s="52">
        <v>62</v>
      </c>
    </row>
    <row r="13" spans="1:37" ht="18" customHeight="1" x14ac:dyDescent="0.2">
      <c r="A13" s="82" t="s">
        <v>8</v>
      </c>
      <c r="B13" s="7">
        <v>77</v>
      </c>
      <c r="C13" s="83">
        <v>94</v>
      </c>
      <c r="D13" s="80">
        <v>77</v>
      </c>
      <c r="E13" s="83">
        <v>77</v>
      </c>
      <c r="F13" s="7">
        <v>77</v>
      </c>
      <c r="G13" s="13">
        <v>75</v>
      </c>
      <c r="H13" s="7">
        <v>77</v>
      </c>
      <c r="I13" s="13">
        <v>45</v>
      </c>
      <c r="J13" s="7">
        <v>77</v>
      </c>
      <c r="K13" s="33">
        <v>88</v>
      </c>
      <c r="L13" s="7">
        <v>77</v>
      </c>
      <c r="M13" s="33">
        <v>83</v>
      </c>
      <c r="N13" s="7">
        <v>77</v>
      </c>
      <c r="O13" s="13">
        <v>84</v>
      </c>
      <c r="P13" s="7">
        <v>77</v>
      </c>
      <c r="Q13" s="33">
        <v>87</v>
      </c>
      <c r="R13" s="7">
        <v>77</v>
      </c>
      <c r="S13" s="33">
        <v>56</v>
      </c>
      <c r="T13" s="7">
        <v>77</v>
      </c>
      <c r="U13" s="33">
        <v>42</v>
      </c>
      <c r="V13" s="7">
        <v>77</v>
      </c>
      <c r="W13" s="33">
        <v>72</v>
      </c>
      <c r="X13" s="7">
        <v>77</v>
      </c>
      <c r="Y13" s="53">
        <v>53</v>
      </c>
      <c r="Z13" s="51">
        <v>77</v>
      </c>
      <c r="AA13" s="53">
        <v>84</v>
      </c>
      <c r="AB13" s="51">
        <v>77</v>
      </c>
      <c r="AC13" s="52">
        <v>79</v>
      </c>
      <c r="AD13" s="7">
        <v>77</v>
      </c>
      <c r="AE13" s="33">
        <v>104</v>
      </c>
      <c r="AF13" s="7">
        <v>77</v>
      </c>
      <c r="AG13" s="236">
        <v>74</v>
      </c>
      <c r="AH13" s="7">
        <v>77</v>
      </c>
      <c r="AI13" s="53">
        <v>85</v>
      </c>
      <c r="AJ13" s="51">
        <v>77</v>
      </c>
      <c r="AK13" s="53">
        <v>89</v>
      </c>
    </row>
    <row r="14" spans="1:37" ht="18" customHeight="1" x14ac:dyDescent="0.2">
      <c r="A14" s="82" t="s">
        <v>9</v>
      </c>
      <c r="B14" s="7">
        <v>836</v>
      </c>
      <c r="C14" s="83">
        <v>858</v>
      </c>
      <c r="D14" s="80">
        <v>836</v>
      </c>
      <c r="E14" s="83">
        <v>878</v>
      </c>
      <c r="F14" s="7">
        <v>836</v>
      </c>
      <c r="G14" s="13">
        <v>963</v>
      </c>
      <c r="H14" s="7">
        <v>836</v>
      </c>
      <c r="I14" s="13">
        <v>824</v>
      </c>
      <c r="J14" s="7">
        <v>836</v>
      </c>
      <c r="K14" s="32">
        <v>635</v>
      </c>
      <c r="L14" s="7">
        <v>836</v>
      </c>
      <c r="M14" s="32">
        <v>762</v>
      </c>
      <c r="N14" s="7">
        <v>836</v>
      </c>
      <c r="O14" s="13">
        <v>611</v>
      </c>
      <c r="P14" s="7">
        <v>836</v>
      </c>
      <c r="Q14" s="32">
        <v>590</v>
      </c>
      <c r="R14" s="7">
        <v>836</v>
      </c>
      <c r="S14" s="32">
        <v>665</v>
      </c>
      <c r="T14" s="7">
        <v>836</v>
      </c>
      <c r="U14" s="32">
        <v>633</v>
      </c>
      <c r="V14" s="7">
        <v>836</v>
      </c>
      <c r="W14" s="32">
        <v>721</v>
      </c>
      <c r="X14" s="7">
        <v>836</v>
      </c>
      <c r="Y14" s="52">
        <v>531</v>
      </c>
      <c r="Z14" s="51">
        <v>836</v>
      </c>
      <c r="AA14" s="52">
        <v>756</v>
      </c>
      <c r="AB14" s="51">
        <v>836</v>
      </c>
      <c r="AC14" s="52">
        <v>830</v>
      </c>
      <c r="AD14" s="7">
        <v>836</v>
      </c>
      <c r="AE14" s="32">
        <v>625</v>
      </c>
      <c r="AF14" s="7">
        <v>836</v>
      </c>
      <c r="AG14" s="235">
        <v>865</v>
      </c>
      <c r="AH14" s="7">
        <v>836</v>
      </c>
      <c r="AI14" s="52">
        <v>752</v>
      </c>
      <c r="AJ14" s="51">
        <v>836</v>
      </c>
      <c r="AK14" s="52">
        <v>649</v>
      </c>
    </row>
    <row r="15" spans="1:37" ht="18" customHeight="1" x14ac:dyDescent="0.2">
      <c r="A15" s="84" t="s">
        <v>10</v>
      </c>
      <c r="B15" s="8">
        <v>17</v>
      </c>
      <c r="C15" s="83">
        <v>29</v>
      </c>
      <c r="D15" s="85">
        <v>17</v>
      </c>
      <c r="E15" s="83">
        <v>22</v>
      </c>
      <c r="F15" s="8">
        <v>17</v>
      </c>
      <c r="G15" s="13">
        <v>16</v>
      </c>
      <c r="H15" s="8">
        <v>17</v>
      </c>
      <c r="I15" s="13">
        <v>34</v>
      </c>
      <c r="J15" s="8">
        <v>17</v>
      </c>
      <c r="K15" s="31">
        <v>31</v>
      </c>
      <c r="L15" s="8">
        <v>17</v>
      </c>
      <c r="M15" s="31">
        <v>17</v>
      </c>
      <c r="N15" s="8">
        <v>17</v>
      </c>
      <c r="O15" s="13">
        <v>20</v>
      </c>
      <c r="P15" s="8">
        <v>17</v>
      </c>
      <c r="Q15" s="31">
        <v>15</v>
      </c>
      <c r="R15" s="8">
        <v>17</v>
      </c>
      <c r="S15" s="31">
        <v>15</v>
      </c>
      <c r="T15" s="8">
        <v>17</v>
      </c>
      <c r="U15" s="31">
        <v>27</v>
      </c>
      <c r="V15" s="8">
        <v>17</v>
      </c>
      <c r="W15" s="31">
        <v>19</v>
      </c>
      <c r="X15" s="8">
        <v>17</v>
      </c>
      <c r="Y15" s="54">
        <v>19</v>
      </c>
      <c r="Z15" s="60">
        <v>17</v>
      </c>
      <c r="AA15" s="54">
        <v>1</v>
      </c>
      <c r="AB15" s="60">
        <v>17</v>
      </c>
      <c r="AC15" s="52">
        <v>17</v>
      </c>
      <c r="AD15" s="8">
        <v>17</v>
      </c>
      <c r="AE15" s="31">
        <v>12</v>
      </c>
      <c r="AF15" s="8">
        <v>17</v>
      </c>
      <c r="AG15" s="234">
        <v>18</v>
      </c>
      <c r="AH15" s="8">
        <v>17</v>
      </c>
      <c r="AI15" s="54">
        <v>12</v>
      </c>
      <c r="AJ15" s="60">
        <v>17</v>
      </c>
      <c r="AK15" s="54">
        <v>13</v>
      </c>
    </row>
    <row r="16" spans="1:37" ht="18" customHeight="1" x14ac:dyDescent="0.2">
      <c r="A16" s="82" t="s">
        <v>11</v>
      </c>
      <c r="B16" s="7">
        <v>35</v>
      </c>
      <c r="C16" s="83">
        <v>37</v>
      </c>
      <c r="D16" s="80">
        <v>35</v>
      </c>
      <c r="E16" s="83">
        <v>46</v>
      </c>
      <c r="F16" s="7">
        <v>35</v>
      </c>
      <c r="G16" s="13">
        <v>14</v>
      </c>
      <c r="H16" s="7">
        <v>35</v>
      </c>
      <c r="I16" s="13">
        <v>9</v>
      </c>
      <c r="J16" s="7">
        <v>35</v>
      </c>
      <c r="K16" s="32">
        <v>4</v>
      </c>
      <c r="L16" s="7">
        <v>35</v>
      </c>
      <c r="M16" s="32">
        <v>3</v>
      </c>
      <c r="N16" s="7">
        <v>35</v>
      </c>
      <c r="O16" s="13">
        <v>22</v>
      </c>
      <c r="P16" s="7">
        <v>35</v>
      </c>
      <c r="Q16" s="32">
        <v>27</v>
      </c>
      <c r="R16" s="7">
        <v>35</v>
      </c>
      <c r="S16" s="32">
        <v>40</v>
      </c>
      <c r="T16" s="7">
        <v>35</v>
      </c>
      <c r="U16" s="32">
        <v>62</v>
      </c>
      <c r="V16" s="7">
        <v>35</v>
      </c>
      <c r="W16" s="32">
        <v>61</v>
      </c>
      <c r="X16" s="7">
        <v>35</v>
      </c>
      <c r="Y16" s="52">
        <v>48</v>
      </c>
      <c r="Z16" s="51">
        <v>35</v>
      </c>
      <c r="AA16" s="52">
        <v>39</v>
      </c>
      <c r="AB16" s="51">
        <v>35</v>
      </c>
      <c r="AC16" s="52">
        <v>28</v>
      </c>
      <c r="AD16" s="7">
        <v>35</v>
      </c>
      <c r="AE16" s="32">
        <v>26</v>
      </c>
      <c r="AF16" s="7">
        <v>35</v>
      </c>
      <c r="AG16" s="235">
        <v>47</v>
      </c>
      <c r="AH16" s="7">
        <v>35</v>
      </c>
      <c r="AI16" s="52">
        <v>37</v>
      </c>
      <c r="AJ16" s="51">
        <v>35</v>
      </c>
      <c r="AK16" s="52">
        <v>30</v>
      </c>
    </row>
    <row r="17" spans="1:37" ht="18" customHeight="1" x14ac:dyDescent="0.2">
      <c r="A17" s="84" t="s">
        <v>12</v>
      </c>
      <c r="B17" s="8">
        <v>40</v>
      </c>
      <c r="C17" s="83">
        <v>1</v>
      </c>
      <c r="D17" s="85">
        <v>40</v>
      </c>
      <c r="E17" s="83">
        <v>23</v>
      </c>
      <c r="F17" s="8">
        <v>40</v>
      </c>
      <c r="G17" s="13">
        <v>5</v>
      </c>
      <c r="H17" s="8">
        <v>40</v>
      </c>
      <c r="I17" s="13">
        <v>14</v>
      </c>
      <c r="J17" s="8">
        <v>40</v>
      </c>
      <c r="K17" s="32">
        <v>8</v>
      </c>
      <c r="L17" s="8">
        <v>40</v>
      </c>
      <c r="M17" s="32">
        <v>17</v>
      </c>
      <c r="N17" s="8">
        <v>40</v>
      </c>
      <c r="O17" s="13">
        <v>13</v>
      </c>
      <c r="P17" s="8">
        <v>40</v>
      </c>
      <c r="Q17" s="32">
        <v>12</v>
      </c>
      <c r="R17" s="8">
        <v>40</v>
      </c>
      <c r="S17" s="32">
        <v>11</v>
      </c>
      <c r="T17" s="8">
        <v>40</v>
      </c>
      <c r="U17" s="32">
        <v>10</v>
      </c>
      <c r="V17" s="8">
        <v>40</v>
      </c>
      <c r="W17" s="32">
        <v>11</v>
      </c>
      <c r="X17" s="8">
        <v>40</v>
      </c>
      <c r="Y17" s="52">
        <v>15</v>
      </c>
      <c r="Z17" s="60">
        <v>40</v>
      </c>
      <c r="AA17" s="52">
        <v>0</v>
      </c>
      <c r="AB17" s="60">
        <v>40</v>
      </c>
      <c r="AC17" s="52">
        <v>0</v>
      </c>
      <c r="AD17" s="8">
        <v>40</v>
      </c>
      <c r="AE17" s="32">
        <v>0</v>
      </c>
      <c r="AF17" s="8">
        <v>40</v>
      </c>
      <c r="AG17" s="235">
        <v>0</v>
      </c>
      <c r="AH17" s="8">
        <v>40</v>
      </c>
      <c r="AI17" s="52">
        <v>0</v>
      </c>
      <c r="AJ17" s="60">
        <v>40</v>
      </c>
      <c r="AK17" s="52">
        <v>0</v>
      </c>
    </row>
    <row r="18" spans="1:37" ht="18" customHeight="1" x14ac:dyDescent="0.2">
      <c r="A18" s="86" t="s">
        <v>13</v>
      </c>
      <c r="B18" s="1">
        <v>980</v>
      </c>
      <c r="C18" s="83">
        <v>606</v>
      </c>
      <c r="D18" s="87">
        <v>980</v>
      </c>
      <c r="E18" s="83">
        <v>674</v>
      </c>
      <c r="F18" s="1">
        <v>980</v>
      </c>
      <c r="G18" s="13">
        <v>537</v>
      </c>
      <c r="H18" s="1">
        <v>980</v>
      </c>
      <c r="I18" s="13">
        <v>586</v>
      </c>
      <c r="J18" s="1">
        <v>980</v>
      </c>
      <c r="K18" s="32">
        <v>554</v>
      </c>
      <c r="L18" s="1">
        <v>980</v>
      </c>
      <c r="M18" s="32">
        <v>547</v>
      </c>
      <c r="N18" s="1">
        <v>980</v>
      </c>
      <c r="O18" s="13">
        <v>531</v>
      </c>
      <c r="P18" s="1">
        <v>980</v>
      </c>
      <c r="Q18" s="32">
        <v>529</v>
      </c>
      <c r="R18" s="1">
        <v>980</v>
      </c>
      <c r="S18" s="32">
        <v>554</v>
      </c>
      <c r="T18" s="1">
        <v>980</v>
      </c>
      <c r="U18" s="32">
        <v>534</v>
      </c>
      <c r="V18" s="1">
        <v>980</v>
      </c>
      <c r="W18" s="32">
        <v>555</v>
      </c>
      <c r="X18" s="1">
        <v>980</v>
      </c>
      <c r="Y18" s="52">
        <v>391</v>
      </c>
      <c r="Z18" s="192">
        <v>980</v>
      </c>
      <c r="AA18" s="52">
        <v>410</v>
      </c>
      <c r="AB18" s="192">
        <v>980</v>
      </c>
      <c r="AC18" s="52">
        <v>561</v>
      </c>
      <c r="AD18" s="1">
        <v>980</v>
      </c>
      <c r="AE18" s="32">
        <v>688</v>
      </c>
      <c r="AF18" s="1">
        <v>980</v>
      </c>
      <c r="AG18" s="235">
        <v>456</v>
      </c>
      <c r="AH18" s="1">
        <v>980</v>
      </c>
      <c r="AI18" s="52">
        <v>660</v>
      </c>
      <c r="AJ18" s="192">
        <v>980</v>
      </c>
      <c r="AK18" s="52">
        <v>661</v>
      </c>
    </row>
    <row r="19" spans="1:37" ht="18" customHeight="1" x14ac:dyDescent="0.2">
      <c r="A19" s="82" t="s">
        <v>14</v>
      </c>
      <c r="B19" s="2">
        <v>304</v>
      </c>
      <c r="C19" s="83">
        <v>349</v>
      </c>
      <c r="D19" s="88">
        <v>304</v>
      </c>
      <c r="E19" s="83">
        <v>285</v>
      </c>
      <c r="F19" s="2">
        <v>304</v>
      </c>
      <c r="G19" s="13">
        <v>358</v>
      </c>
      <c r="H19" s="2">
        <v>304</v>
      </c>
      <c r="I19" s="13">
        <v>340</v>
      </c>
      <c r="J19" s="2">
        <v>304</v>
      </c>
      <c r="K19" s="32">
        <v>293</v>
      </c>
      <c r="L19" s="2">
        <v>304</v>
      </c>
      <c r="M19" s="32">
        <v>314</v>
      </c>
      <c r="N19" s="2">
        <v>304</v>
      </c>
      <c r="O19" s="13">
        <v>236</v>
      </c>
      <c r="P19" s="2">
        <v>304</v>
      </c>
      <c r="Q19" s="32">
        <v>279</v>
      </c>
      <c r="R19" s="2">
        <v>304</v>
      </c>
      <c r="S19" s="32">
        <v>210</v>
      </c>
      <c r="T19" s="2">
        <v>304</v>
      </c>
      <c r="U19" s="32">
        <v>286</v>
      </c>
      <c r="V19" s="2">
        <v>304</v>
      </c>
      <c r="W19" s="32">
        <v>303</v>
      </c>
      <c r="X19" s="2">
        <v>304</v>
      </c>
      <c r="Y19" s="52">
        <v>261</v>
      </c>
      <c r="Z19" s="193">
        <v>304</v>
      </c>
      <c r="AA19" s="52">
        <v>329</v>
      </c>
      <c r="AB19" s="193">
        <v>304</v>
      </c>
      <c r="AC19" s="52">
        <v>273</v>
      </c>
      <c r="AD19" s="2">
        <v>304</v>
      </c>
      <c r="AE19" s="32">
        <v>208</v>
      </c>
      <c r="AF19" s="2">
        <v>304</v>
      </c>
      <c r="AG19" s="235">
        <v>284</v>
      </c>
      <c r="AH19" s="2">
        <v>304</v>
      </c>
      <c r="AI19" s="52">
        <v>211</v>
      </c>
      <c r="AJ19" s="193">
        <v>304</v>
      </c>
      <c r="AK19" s="52">
        <v>334</v>
      </c>
    </row>
    <row r="20" spans="1:37" ht="18" customHeight="1" x14ac:dyDescent="0.2">
      <c r="A20" s="84" t="s">
        <v>15</v>
      </c>
      <c r="B20" s="7">
        <v>48</v>
      </c>
      <c r="C20" s="83">
        <v>48</v>
      </c>
      <c r="D20" s="80">
        <v>48</v>
      </c>
      <c r="E20" s="83">
        <v>32</v>
      </c>
      <c r="F20" s="7">
        <v>48</v>
      </c>
      <c r="G20" s="13">
        <v>35</v>
      </c>
      <c r="H20" s="7">
        <v>48</v>
      </c>
      <c r="I20" s="13">
        <v>39</v>
      </c>
      <c r="J20" s="7">
        <v>48</v>
      </c>
      <c r="K20" s="32">
        <v>43</v>
      </c>
      <c r="L20" s="7">
        <v>48</v>
      </c>
      <c r="M20" s="32">
        <v>23</v>
      </c>
      <c r="N20" s="7">
        <v>48</v>
      </c>
      <c r="O20" s="13">
        <v>43</v>
      </c>
      <c r="P20" s="7">
        <v>48</v>
      </c>
      <c r="Q20" s="32">
        <v>51</v>
      </c>
      <c r="R20" s="7">
        <v>48</v>
      </c>
      <c r="S20" s="32">
        <v>53</v>
      </c>
      <c r="T20" s="7">
        <v>48</v>
      </c>
      <c r="U20" s="32">
        <v>49</v>
      </c>
      <c r="V20" s="7">
        <v>48</v>
      </c>
      <c r="W20" s="32">
        <v>51</v>
      </c>
      <c r="X20" s="7">
        <v>48</v>
      </c>
      <c r="Y20" s="52">
        <v>40</v>
      </c>
      <c r="Z20" s="51">
        <v>48</v>
      </c>
      <c r="AA20" s="52">
        <v>0</v>
      </c>
      <c r="AB20" s="51">
        <v>48</v>
      </c>
      <c r="AC20" s="52">
        <v>64</v>
      </c>
      <c r="AD20" s="7">
        <v>48</v>
      </c>
      <c r="AE20" s="32">
        <v>27</v>
      </c>
      <c r="AF20" s="7">
        <v>48</v>
      </c>
      <c r="AG20" s="235">
        <v>43</v>
      </c>
      <c r="AH20" s="7">
        <v>48</v>
      </c>
      <c r="AI20" s="52">
        <v>41</v>
      </c>
      <c r="AJ20" s="51">
        <v>48</v>
      </c>
      <c r="AK20" s="52">
        <v>42</v>
      </c>
    </row>
    <row r="21" spans="1:37" ht="18" customHeight="1" x14ac:dyDescent="0.2">
      <c r="A21" s="82" t="s">
        <v>16</v>
      </c>
      <c r="B21" s="7">
        <v>318</v>
      </c>
      <c r="C21" s="83">
        <v>362</v>
      </c>
      <c r="D21" s="80">
        <v>318</v>
      </c>
      <c r="E21" s="83">
        <v>279</v>
      </c>
      <c r="F21" s="7">
        <v>318</v>
      </c>
      <c r="G21" s="13">
        <v>297</v>
      </c>
      <c r="H21" s="7">
        <v>318</v>
      </c>
      <c r="I21" s="13">
        <v>266</v>
      </c>
      <c r="J21" s="7">
        <v>318</v>
      </c>
      <c r="K21" s="32">
        <v>311</v>
      </c>
      <c r="L21" s="7">
        <v>318</v>
      </c>
      <c r="M21" s="32">
        <v>334</v>
      </c>
      <c r="N21" s="7">
        <v>318</v>
      </c>
      <c r="O21" s="13">
        <v>321</v>
      </c>
      <c r="P21" s="7">
        <v>318</v>
      </c>
      <c r="Q21" s="32">
        <v>270</v>
      </c>
      <c r="R21" s="7">
        <v>318</v>
      </c>
      <c r="S21" s="32">
        <v>349</v>
      </c>
      <c r="T21" s="7">
        <v>318</v>
      </c>
      <c r="U21" s="32">
        <v>294</v>
      </c>
      <c r="V21" s="7">
        <v>318</v>
      </c>
      <c r="W21" s="32">
        <v>234</v>
      </c>
      <c r="X21" s="7">
        <v>318</v>
      </c>
      <c r="Y21" s="52">
        <v>221</v>
      </c>
      <c r="Z21" s="51">
        <v>318</v>
      </c>
      <c r="AA21" s="52">
        <v>254</v>
      </c>
      <c r="AB21" s="51">
        <v>318</v>
      </c>
      <c r="AC21" s="52">
        <v>203</v>
      </c>
      <c r="AD21" s="7">
        <v>318</v>
      </c>
      <c r="AE21" s="32">
        <v>220</v>
      </c>
      <c r="AF21" s="7">
        <v>318</v>
      </c>
      <c r="AG21" s="235">
        <v>272</v>
      </c>
      <c r="AH21" s="7">
        <v>318</v>
      </c>
      <c r="AI21" s="52">
        <v>260</v>
      </c>
      <c r="AJ21" s="51">
        <v>318</v>
      </c>
      <c r="AK21" s="52">
        <v>169</v>
      </c>
    </row>
    <row r="22" spans="1:37" ht="18" customHeight="1" x14ac:dyDescent="0.2">
      <c r="A22" s="84" t="s">
        <v>17</v>
      </c>
      <c r="B22" s="7">
        <v>180</v>
      </c>
      <c r="C22" s="83">
        <v>192</v>
      </c>
      <c r="D22" s="80">
        <v>180</v>
      </c>
      <c r="E22" s="83">
        <v>156</v>
      </c>
      <c r="F22" s="7">
        <v>180</v>
      </c>
      <c r="G22" s="13">
        <v>242</v>
      </c>
      <c r="H22" s="7">
        <v>180</v>
      </c>
      <c r="I22" s="13">
        <v>187</v>
      </c>
      <c r="J22" s="7">
        <v>180</v>
      </c>
      <c r="K22" s="32">
        <v>181</v>
      </c>
      <c r="L22" s="7">
        <v>180</v>
      </c>
      <c r="M22" s="32">
        <v>210</v>
      </c>
      <c r="N22" s="7">
        <v>180</v>
      </c>
      <c r="O22" s="13">
        <v>197</v>
      </c>
      <c r="P22" s="7">
        <v>180</v>
      </c>
      <c r="Q22" s="32">
        <v>204</v>
      </c>
      <c r="R22" s="7">
        <v>180</v>
      </c>
      <c r="S22" s="32">
        <v>212</v>
      </c>
      <c r="T22" s="7">
        <v>180</v>
      </c>
      <c r="U22" s="32">
        <v>190</v>
      </c>
      <c r="V22" s="7">
        <v>180</v>
      </c>
      <c r="W22" s="32">
        <v>220</v>
      </c>
      <c r="X22" s="7">
        <v>180</v>
      </c>
      <c r="Y22" s="52">
        <v>204</v>
      </c>
      <c r="Z22" s="51">
        <v>180</v>
      </c>
      <c r="AA22" s="52">
        <v>219</v>
      </c>
      <c r="AB22" s="51">
        <v>180</v>
      </c>
      <c r="AC22" s="52">
        <v>187</v>
      </c>
      <c r="AD22" s="7">
        <v>180</v>
      </c>
      <c r="AE22" s="32">
        <v>146</v>
      </c>
      <c r="AF22" s="7">
        <v>180</v>
      </c>
      <c r="AG22" s="235">
        <v>191</v>
      </c>
      <c r="AH22" s="7">
        <v>180</v>
      </c>
      <c r="AI22" s="52">
        <v>271</v>
      </c>
      <c r="AJ22" s="51">
        <v>180</v>
      </c>
      <c r="AK22" s="52">
        <v>177</v>
      </c>
    </row>
    <row r="23" spans="1:37" ht="18" customHeight="1" x14ac:dyDescent="0.2">
      <c r="A23" s="82" t="s">
        <v>18</v>
      </c>
      <c r="B23" s="7">
        <v>120</v>
      </c>
      <c r="C23" s="83">
        <v>101</v>
      </c>
      <c r="D23" s="80">
        <v>120</v>
      </c>
      <c r="E23" s="83">
        <v>75</v>
      </c>
      <c r="F23" s="7">
        <v>120</v>
      </c>
      <c r="G23" s="13">
        <v>82</v>
      </c>
      <c r="H23" s="7">
        <v>120</v>
      </c>
      <c r="I23" s="13">
        <v>79</v>
      </c>
      <c r="J23" s="7">
        <v>120</v>
      </c>
      <c r="K23" s="32">
        <v>59</v>
      </c>
      <c r="L23" s="7">
        <v>120</v>
      </c>
      <c r="M23" s="32">
        <v>53</v>
      </c>
      <c r="N23" s="7">
        <v>120</v>
      </c>
      <c r="O23" s="13">
        <v>94</v>
      </c>
      <c r="P23" s="7">
        <v>120</v>
      </c>
      <c r="Q23" s="32">
        <v>87</v>
      </c>
      <c r="R23" s="7">
        <v>120</v>
      </c>
      <c r="S23" s="32">
        <v>64</v>
      </c>
      <c r="T23" s="7">
        <v>120</v>
      </c>
      <c r="U23" s="32">
        <v>85</v>
      </c>
      <c r="V23" s="7">
        <v>120</v>
      </c>
      <c r="W23" s="32">
        <v>88</v>
      </c>
      <c r="X23" s="7">
        <v>120</v>
      </c>
      <c r="Y23" s="52">
        <v>108</v>
      </c>
      <c r="Z23" s="51">
        <v>120</v>
      </c>
      <c r="AA23" s="52">
        <v>46</v>
      </c>
      <c r="AB23" s="51">
        <v>120</v>
      </c>
      <c r="AC23" s="52">
        <v>87</v>
      </c>
      <c r="AD23" s="7">
        <v>120</v>
      </c>
      <c r="AE23" s="32">
        <v>84</v>
      </c>
      <c r="AF23" s="7">
        <v>120</v>
      </c>
      <c r="AG23" s="235">
        <v>105</v>
      </c>
      <c r="AH23" s="7">
        <v>120</v>
      </c>
      <c r="AI23" s="52">
        <v>101</v>
      </c>
      <c r="AJ23" s="51">
        <v>120</v>
      </c>
      <c r="AK23" s="52">
        <v>91</v>
      </c>
    </row>
    <row r="24" spans="1:37" ht="18" customHeight="1" x14ac:dyDescent="0.2">
      <c r="A24" s="84" t="s">
        <v>19</v>
      </c>
      <c r="B24" s="7">
        <v>2000</v>
      </c>
      <c r="C24" s="83">
        <v>2581</v>
      </c>
      <c r="D24" s="80">
        <v>2000</v>
      </c>
      <c r="E24" s="83">
        <v>1983</v>
      </c>
      <c r="F24" s="7">
        <v>2000</v>
      </c>
      <c r="G24" s="13">
        <v>2237</v>
      </c>
      <c r="H24" s="7">
        <v>2000</v>
      </c>
      <c r="I24" s="13">
        <v>2174</v>
      </c>
      <c r="J24" s="7">
        <v>2000</v>
      </c>
      <c r="K24" s="32">
        <v>2191</v>
      </c>
      <c r="L24" s="7">
        <v>2000</v>
      </c>
      <c r="M24" s="32">
        <v>2134</v>
      </c>
      <c r="N24" s="7">
        <v>2000</v>
      </c>
      <c r="O24" s="13">
        <v>2009</v>
      </c>
      <c r="P24" s="7">
        <v>2000</v>
      </c>
      <c r="Q24" s="32">
        <v>2252</v>
      </c>
      <c r="R24" s="7">
        <v>2000</v>
      </c>
      <c r="S24" s="32">
        <v>2264</v>
      </c>
      <c r="T24" s="7">
        <v>2000</v>
      </c>
      <c r="U24" s="32">
        <v>2224</v>
      </c>
      <c r="V24" s="7">
        <v>2000</v>
      </c>
      <c r="W24" s="32">
        <v>2223</v>
      </c>
      <c r="X24" s="7">
        <v>2000</v>
      </c>
      <c r="Y24" s="52">
        <v>2076</v>
      </c>
      <c r="Z24" s="51">
        <v>2000</v>
      </c>
      <c r="AA24" s="52">
        <v>2217</v>
      </c>
      <c r="AB24" s="51">
        <v>2000</v>
      </c>
      <c r="AC24" s="52">
        <v>2054</v>
      </c>
      <c r="AD24" s="7">
        <v>2000</v>
      </c>
      <c r="AE24" s="32">
        <v>2071</v>
      </c>
      <c r="AF24" s="7">
        <v>2000</v>
      </c>
      <c r="AG24" s="235">
        <v>2268</v>
      </c>
      <c r="AH24" s="7">
        <v>2000</v>
      </c>
      <c r="AI24" s="52">
        <v>2513</v>
      </c>
      <c r="AJ24" s="51">
        <v>2000</v>
      </c>
      <c r="AK24" s="52">
        <v>1923</v>
      </c>
    </row>
    <row r="25" spans="1:37" ht="18" customHeight="1" x14ac:dyDescent="0.2">
      <c r="A25" s="82" t="s">
        <v>20</v>
      </c>
      <c r="B25" s="7">
        <v>200</v>
      </c>
      <c r="C25" s="83">
        <v>183</v>
      </c>
      <c r="D25" s="80">
        <v>200</v>
      </c>
      <c r="E25" s="83">
        <v>101</v>
      </c>
      <c r="F25" s="7">
        <v>200</v>
      </c>
      <c r="G25" s="13">
        <v>173</v>
      </c>
      <c r="H25" s="7">
        <v>200</v>
      </c>
      <c r="I25" s="13">
        <v>156</v>
      </c>
      <c r="J25" s="7">
        <v>200</v>
      </c>
      <c r="K25" s="32">
        <v>157</v>
      </c>
      <c r="L25" s="7">
        <v>200</v>
      </c>
      <c r="M25" s="32">
        <v>223</v>
      </c>
      <c r="N25" s="7">
        <v>200</v>
      </c>
      <c r="O25" s="13">
        <v>167</v>
      </c>
      <c r="P25" s="7">
        <v>200</v>
      </c>
      <c r="Q25" s="32">
        <v>197</v>
      </c>
      <c r="R25" s="7">
        <v>200</v>
      </c>
      <c r="S25" s="32">
        <v>198</v>
      </c>
      <c r="T25" s="7">
        <v>200</v>
      </c>
      <c r="U25" s="32">
        <v>191</v>
      </c>
      <c r="V25" s="7">
        <v>200</v>
      </c>
      <c r="W25" s="32">
        <v>208</v>
      </c>
      <c r="X25" s="7">
        <v>200</v>
      </c>
      <c r="Y25" s="52">
        <v>166</v>
      </c>
      <c r="Z25" s="51">
        <v>200</v>
      </c>
      <c r="AA25" s="52">
        <v>262</v>
      </c>
      <c r="AB25" s="51">
        <v>200</v>
      </c>
      <c r="AC25" s="52">
        <v>241</v>
      </c>
      <c r="AD25" s="7">
        <v>200</v>
      </c>
      <c r="AE25" s="32">
        <v>243</v>
      </c>
      <c r="AF25" s="7">
        <v>200</v>
      </c>
      <c r="AG25" s="235">
        <v>237</v>
      </c>
      <c r="AH25" s="7">
        <v>200</v>
      </c>
      <c r="AI25" s="52">
        <v>273</v>
      </c>
      <c r="AJ25" s="51">
        <v>200</v>
      </c>
      <c r="AK25" s="52">
        <v>197</v>
      </c>
    </row>
    <row r="26" spans="1:37" ht="18" customHeight="1" x14ac:dyDescent="0.2">
      <c r="A26" s="84" t="s">
        <v>21</v>
      </c>
      <c r="B26" s="2">
        <v>170</v>
      </c>
      <c r="C26" s="83">
        <v>157</v>
      </c>
      <c r="D26" s="88">
        <v>170</v>
      </c>
      <c r="E26" s="83">
        <v>169</v>
      </c>
      <c r="F26" s="2">
        <v>170</v>
      </c>
      <c r="G26" s="13">
        <v>188</v>
      </c>
      <c r="H26" s="2">
        <v>170</v>
      </c>
      <c r="I26" s="13">
        <v>150</v>
      </c>
      <c r="J26" s="2">
        <v>170</v>
      </c>
      <c r="K26" s="32">
        <v>159</v>
      </c>
      <c r="L26" s="2">
        <v>170</v>
      </c>
      <c r="M26" s="32">
        <v>160</v>
      </c>
      <c r="N26" s="2">
        <v>170</v>
      </c>
      <c r="O26" s="13">
        <v>143</v>
      </c>
      <c r="P26" s="2">
        <v>170</v>
      </c>
      <c r="Q26" s="32">
        <v>142</v>
      </c>
      <c r="R26" s="2">
        <v>170</v>
      </c>
      <c r="S26" s="32">
        <v>169</v>
      </c>
      <c r="T26" s="2">
        <v>170</v>
      </c>
      <c r="U26" s="32">
        <v>192</v>
      </c>
      <c r="V26" s="2">
        <v>170</v>
      </c>
      <c r="W26" s="32">
        <v>134</v>
      </c>
      <c r="X26" s="2">
        <v>170</v>
      </c>
      <c r="Y26" s="52">
        <v>137</v>
      </c>
      <c r="Z26" s="193">
        <v>170</v>
      </c>
      <c r="AA26" s="52">
        <v>122</v>
      </c>
      <c r="AB26" s="193">
        <v>170</v>
      </c>
      <c r="AC26" s="52">
        <v>129</v>
      </c>
      <c r="AD26" s="2">
        <v>170</v>
      </c>
      <c r="AE26" s="32">
        <v>143</v>
      </c>
      <c r="AF26" s="2">
        <v>170</v>
      </c>
      <c r="AG26" s="235">
        <v>193</v>
      </c>
      <c r="AH26" s="2">
        <v>170</v>
      </c>
      <c r="AI26" s="52">
        <v>182</v>
      </c>
      <c r="AJ26" s="193">
        <v>170</v>
      </c>
      <c r="AK26" s="52">
        <v>114</v>
      </c>
    </row>
    <row r="27" spans="1:37" ht="18" customHeight="1" x14ac:dyDescent="0.2">
      <c r="A27" s="82" t="s">
        <v>22</v>
      </c>
      <c r="B27" s="278">
        <v>120</v>
      </c>
      <c r="C27" s="89">
        <v>144</v>
      </c>
      <c r="D27" s="314">
        <v>120</v>
      </c>
      <c r="E27" s="89">
        <v>98</v>
      </c>
      <c r="F27" s="278">
        <v>120</v>
      </c>
      <c r="G27" s="90">
        <v>108</v>
      </c>
      <c r="H27" s="278">
        <v>120</v>
      </c>
      <c r="I27" s="90">
        <v>100</v>
      </c>
      <c r="J27" s="278">
        <v>120</v>
      </c>
      <c r="K27" s="59">
        <v>76</v>
      </c>
      <c r="L27" s="278">
        <v>120</v>
      </c>
      <c r="M27" s="59">
        <v>95</v>
      </c>
      <c r="N27" s="278">
        <v>120</v>
      </c>
      <c r="O27" s="280">
        <v>128</v>
      </c>
      <c r="P27" s="278">
        <v>120</v>
      </c>
      <c r="Q27" s="280">
        <v>121</v>
      </c>
      <c r="R27" s="278">
        <v>120</v>
      </c>
      <c r="S27" s="280">
        <v>112</v>
      </c>
      <c r="T27" s="278">
        <v>120</v>
      </c>
      <c r="U27" s="280">
        <v>119</v>
      </c>
      <c r="V27" s="278">
        <v>120</v>
      </c>
      <c r="W27" s="280">
        <v>130</v>
      </c>
      <c r="X27" s="278">
        <v>120</v>
      </c>
      <c r="Y27" s="280">
        <v>97</v>
      </c>
      <c r="Z27" s="291">
        <v>120</v>
      </c>
      <c r="AA27" s="280">
        <v>86</v>
      </c>
      <c r="AB27" s="291">
        <v>120</v>
      </c>
      <c r="AC27" s="280">
        <v>106</v>
      </c>
      <c r="AD27" s="278">
        <v>120</v>
      </c>
      <c r="AE27" s="280">
        <v>117</v>
      </c>
      <c r="AF27" s="278">
        <v>120</v>
      </c>
      <c r="AG27" s="318">
        <v>104</v>
      </c>
      <c r="AH27" s="278">
        <v>120</v>
      </c>
      <c r="AI27" s="280">
        <v>149</v>
      </c>
      <c r="AJ27" s="291">
        <v>120</v>
      </c>
      <c r="AK27" s="280">
        <v>94</v>
      </c>
    </row>
    <row r="28" spans="1:37" ht="18" customHeight="1" x14ac:dyDescent="0.2">
      <c r="A28" s="91" t="s">
        <v>23</v>
      </c>
      <c r="B28" s="279"/>
      <c r="C28" s="92">
        <v>8</v>
      </c>
      <c r="D28" s="315"/>
      <c r="E28" s="92">
        <v>6</v>
      </c>
      <c r="F28" s="279"/>
      <c r="G28" s="93">
        <v>7</v>
      </c>
      <c r="H28" s="279"/>
      <c r="I28" s="90">
        <v>8</v>
      </c>
      <c r="J28" s="279"/>
      <c r="K28" s="59">
        <v>5</v>
      </c>
      <c r="L28" s="279"/>
      <c r="M28" s="59">
        <v>3</v>
      </c>
      <c r="N28" s="279"/>
      <c r="O28" s="281"/>
      <c r="P28" s="279"/>
      <c r="Q28" s="281"/>
      <c r="R28" s="279"/>
      <c r="S28" s="281"/>
      <c r="T28" s="279"/>
      <c r="U28" s="281"/>
      <c r="V28" s="279"/>
      <c r="W28" s="281"/>
      <c r="X28" s="279"/>
      <c r="Y28" s="281"/>
      <c r="Z28" s="292"/>
      <c r="AA28" s="281"/>
      <c r="AB28" s="292"/>
      <c r="AC28" s="281"/>
      <c r="AD28" s="279"/>
      <c r="AE28" s="281"/>
      <c r="AF28" s="279"/>
      <c r="AG28" s="319"/>
      <c r="AH28" s="279"/>
      <c r="AI28" s="281"/>
      <c r="AJ28" s="292"/>
      <c r="AK28" s="281"/>
    </row>
    <row r="29" spans="1:37" ht="18" customHeight="1" x14ac:dyDescent="0.2">
      <c r="A29" s="84" t="s">
        <v>24</v>
      </c>
      <c r="B29" s="7">
        <v>44</v>
      </c>
      <c r="C29" s="83">
        <v>50</v>
      </c>
      <c r="D29" s="80">
        <v>44</v>
      </c>
      <c r="E29" s="83">
        <v>49</v>
      </c>
      <c r="F29" s="7">
        <v>44</v>
      </c>
      <c r="G29" s="13">
        <v>47</v>
      </c>
      <c r="H29" s="7">
        <v>44</v>
      </c>
      <c r="I29" s="13">
        <v>27</v>
      </c>
      <c r="J29" s="7">
        <v>44</v>
      </c>
      <c r="K29" s="32">
        <v>41</v>
      </c>
      <c r="L29" s="7">
        <v>44</v>
      </c>
      <c r="M29" s="32">
        <v>65</v>
      </c>
      <c r="N29" s="7">
        <v>44</v>
      </c>
      <c r="O29" s="13">
        <v>21</v>
      </c>
      <c r="P29" s="7">
        <v>44</v>
      </c>
      <c r="Q29" s="32">
        <v>46</v>
      </c>
      <c r="R29" s="7">
        <v>44</v>
      </c>
      <c r="S29" s="32">
        <v>45</v>
      </c>
      <c r="T29" s="7">
        <v>44</v>
      </c>
      <c r="U29" s="32">
        <v>35</v>
      </c>
      <c r="V29" s="7">
        <v>44</v>
      </c>
      <c r="W29" s="32">
        <v>33</v>
      </c>
      <c r="X29" s="7">
        <v>44</v>
      </c>
      <c r="Y29" s="52">
        <v>55</v>
      </c>
      <c r="Z29" s="51">
        <v>44</v>
      </c>
      <c r="AA29" s="52">
        <v>43</v>
      </c>
      <c r="AB29" s="51">
        <v>44</v>
      </c>
      <c r="AC29" s="52">
        <v>37</v>
      </c>
      <c r="AD29" s="7">
        <v>44</v>
      </c>
      <c r="AE29" s="32">
        <v>31</v>
      </c>
      <c r="AF29" s="7">
        <v>44</v>
      </c>
      <c r="AG29" s="235">
        <v>44</v>
      </c>
      <c r="AH29" s="7">
        <v>44</v>
      </c>
      <c r="AI29" s="52">
        <v>49</v>
      </c>
      <c r="AJ29" s="51">
        <v>44</v>
      </c>
      <c r="AK29" s="52">
        <v>25</v>
      </c>
    </row>
    <row r="30" spans="1:37" ht="18" customHeight="1" x14ac:dyDescent="0.2">
      <c r="A30" s="82" t="s">
        <v>25</v>
      </c>
      <c r="B30" s="7">
        <v>231</v>
      </c>
      <c r="C30" s="83">
        <v>212</v>
      </c>
      <c r="D30" s="80">
        <v>231</v>
      </c>
      <c r="E30" s="83">
        <v>173</v>
      </c>
      <c r="F30" s="7">
        <v>231</v>
      </c>
      <c r="G30" s="13">
        <v>176</v>
      </c>
      <c r="H30" s="7">
        <v>231</v>
      </c>
      <c r="I30" s="13">
        <v>161</v>
      </c>
      <c r="J30" s="7">
        <v>231</v>
      </c>
      <c r="K30" s="32">
        <v>139</v>
      </c>
      <c r="L30" s="7">
        <v>231</v>
      </c>
      <c r="M30" s="32">
        <v>187</v>
      </c>
      <c r="N30" s="7">
        <v>231</v>
      </c>
      <c r="O30" s="13">
        <v>163</v>
      </c>
      <c r="P30" s="7">
        <v>231</v>
      </c>
      <c r="Q30" s="32">
        <v>161</v>
      </c>
      <c r="R30" s="7">
        <v>231</v>
      </c>
      <c r="S30" s="32">
        <v>158</v>
      </c>
      <c r="T30" s="7">
        <v>231</v>
      </c>
      <c r="U30" s="32">
        <v>188</v>
      </c>
      <c r="V30" s="7">
        <v>231</v>
      </c>
      <c r="W30" s="32">
        <v>176</v>
      </c>
      <c r="X30" s="7">
        <v>231</v>
      </c>
      <c r="Y30" s="52">
        <v>125</v>
      </c>
      <c r="Z30" s="51">
        <v>231</v>
      </c>
      <c r="AA30" s="52">
        <v>191</v>
      </c>
      <c r="AB30" s="51">
        <v>231</v>
      </c>
      <c r="AC30" s="52">
        <v>143</v>
      </c>
      <c r="AD30" s="7">
        <v>231</v>
      </c>
      <c r="AE30" s="32">
        <v>168</v>
      </c>
      <c r="AF30" s="7">
        <v>231</v>
      </c>
      <c r="AG30" s="235">
        <v>189</v>
      </c>
      <c r="AH30" s="7">
        <v>231</v>
      </c>
      <c r="AI30" s="52">
        <v>176</v>
      </c>
      <c r="AJ30" s="51">
        <v>231</v>
      </c>
      <c r="AK30" s="52">
        <v>170</v>
      </c>
    </row>
    <row r="31" spans="1:37" ht="18" customHeight="1" x14ac:dyDescent="0.2">
      <c r="A31" s="84" t="s">
        <v>26</v>
      </c>
      <c r="B31" s="7">
        <v>130</v>
      </c>
      <c r="C31" s="83">
        <v>159</v>
      </c>
      <c r="D31" s="80">
        <v>130</v>
      </c>
      <c r="E31" s="83">
        <v>122</v>
      </c>
      <c r="F31" s="7">
        <v>130</v>
      </c>
      <c r="G31" s="13">
        <v>147</v>
      </c>
      <c r="H31" s="7">
        <v>130</v>
      </c>
      <c r="I31" s="13">
        <v>66</v>
      </c>
      <c r="J31" s="7">
        <v>130</v>
      </c>
      <c r="K31" s="32">
        <v>124</v>
      </c>
      <c r="L31" s="7">
        <v>130</v>
      </c>
      <c r="M31" s="32">
        <v>173</v>
      </c>
      <c r="N31" s="7">
        <v>130</v>
      </c>
      <c r="O31" s="13">
        <v>151</v>
      </c>
      <c r="P31" s="7">
        <v>130</v>
      </c>
      <c r="Q31" s="32">
        <v>135</v>
      </c>
      <c r="R31" s="7">
        <v>130</v>
      </c>
      <c r="S31" s="32">
        <v>144</v>
      </c>
      <c r="T31" s="7">
        <v>130</v>
      </c>
      <c r="U31" s="32">
        <v>160</v>
      </c>
      <c r="V31" s="7">
        <v>130</v>
      </c>
      <c r="W31" s="32">
        <v>117</v>
      </c>
      <c r="X31" s="7">
        <v>130</v>
      </c>
      <c r="Y31" s="52">
        <v>140</v>
      </c>
      <c r="Z31" s="51">
        <v>130</v>
      </c>
      <c r="AA31" s="52">
        <v>169</v>
      </c>
      <c r="AB31" s="51">
        <v>130</v>
      </c>
      <c r="AC31" s="52">
        <v>157</v>
      </c>
      <c r="AD31" s="7">
        <v>130</v>
      </c>
      <c r="AE31" s="32">
        <v>121</v>
      </c>
      <c r="AF31" s="7">
        <v>130</v>
      </c>
      <c r="AG31" s="235">
        <v>177</v>
      </c>
      <c r="AH31" s="7">
        <v>130</v>
      </c>
      <c r="AI31" s="52">
        <v>208</v>
      </c>
      <c r="AJ31" s="51">
        <v>130</v>
      </c>
      <c r="AK31" s="52">
        <v>171</v>
      </c>
    </row>
    <row r="32" spans="1:37" ht="18" customHeight="1" x14ac:dyDescent="0.2">
      <c r="A32" s="82" t="s">
        <v>27</v>
      </c>
      <c r="B32" s="7">
        <v>89</v>
      </c>
      <c r="C32" s="83">
        <v>174</v>
      </c>
      <c r="D32" s="80">
        <v>89</v>
      </c>
      <c r="E32" s="83">
        <v>120</v>
      </c>
      <c r="F32" s="7">
        <v>89</v>
      </c>
      <c r="G32" s="13">
        <v>173</v>
      </c>
      <c r="H32" s="7">
        <v>89</v>
      </c>
      <c r="I32" s="13">
        <v>149</v>
      </c>
      <c r="J32" s="7">
        <v>89</v>
      </c>
      <c r="K32" s="32">
        <v>0</v>
      </c>
      <c r="L32" s="7">
        <v>89</v>
      </c>
      <c r="M32" s="32">
        <v>140</v>
      </c>
      <c r="N32" s="7">
        <v>89</v>
      </c>
      <c r="O32" s="13">
        <v>124</v>
      </c>
      <c r="P32" s="7">
        <v>89</v>
      </c>
      <c r="Q32" s="32">
        <v>149</v>
      </c>
      <c r="R32" s="7">
        <v>89</v>
      </c>
      <c r="S32" s="32">
        <v>153</v>
      </c>
      <c r="T32" s="7">
        <v>89</v>
      </c>
      <c r="U32" s="32">
        <v>152</v>
      </c>
      <c r="V32" s="7">
        <v>89</v>
      </c>
      <c r="W32" s="32">
        <v>148</v>
      </c>
      <c r="X32" s="7">
        <v>89</v>
      </c>
      <c r="Y32" s="52">
        <v>64</v>
      </c>
      <c r="Z32" s="51">
        <v>89</v>
      </c>
      <c r="AA32" s="52">
        <v>40</v>
      </c>
      <c r="AB32" s="51">
        <v>89</v>
      </c>
      <c r="AC32" s="52">
        <v>127</v>
      </c>
      <c r="AD32" s="7">
        <v>89</v>
      </c>
      <c r="AE32" s="32">
        <v>123</v>
      </c>
      <c r="AF32" s="7">
        <v>89</v>
      </c>
      <c r="AG32" s="235">
        <v>137</v>
      </c>
      <c r="AH32" s="7">
        <v>89</v>
      </c>
      <c r="AI32" s="52">
        <v>75</v>
      </c>
      <c r="AJ32" s="51">
        <v>89</v>
      </c>
      <c r="AK32" s="52">
        <v>130</v>
      </c>
    </row>
    <row r="33" spans="1:37" ht="18" customHeight="1" x14ac:dyDescent="0.2">
      <c r="A33" s="82" t="s">
        <v>28</v>
      </c>
      <c r="B33" s="7">
        <v>81</v>
      </c>
      <c r="C33" s="83">
        <v>44</v>
      </c>
      <c r="D33" s="80">
        <v>81</v>
      </c>
      <c r="E33" s="83">
        <v>35</v>
      </c>
      <c r="F33" s="7">
        <v>81</v>
      </c>
      <c r="G33" s="13">
        <v>36</v>
      </c>
      <c r="H33" s="7">
        <v>81</v>
      </c>
      <c r="I33" s="13">
        <v>37</v>
      </c>
      <c r="J33" s="7">
        <v>81</v>
      </c>
      <c r="K33" s="32">
        <v>45</v>
      </c>
      <c r="L33" s="7">
        <v>81</v>
      </c>
      <c r="M33" s="32">
        <v>0</v>
      </c>
      <c r="N33" s="7">
        <v>81</v>
      </c>
      <c r="O33" s="13">
        <v>2</v>
      </c>
      <c r="P33" s="7">
        <v>81</v>
      </c>
      <c r="Q33" s="32">
        <v>37</v>
      </c>
      <c r="R33" s="7">
        <v>81</v>
      </c>
      <c r="S33" s="32">
        <v>47</v>
      </c>
      <c r="T33" s="7">
        <v>81</v>
      </c>
      <c r="U33" s="32">
        <v>41</v>
      </c>
      <c r="V33" s="7">
        <v>81</v>
      </c>
      <c r="W33" s="32">
        <v>46</v>
      </c>
      <c r="X33" s="7">
        <v>81</v>
      </c>
      <c r="Y33" s="52">
        <v>38</v>
      </c>
      <c r="Z33" s="51">
        <v>81</v>
      </c>
      <c r="AA33" s="52">
        <v>25</v>
      </c>
      <c r="AB33" s="51">
        <v>81</v>
      </c>
      <c r="AC33" s="52">
        <v>28</v>
      </c>
      <c r="AD33" s="7">
        <v>81</v>
      </c>
      <c r="AE33" s="32">
        <v>42</v>
      </c>
      <c r="AF33" s="7">
        <v>81</v>
      </c>
      <c r="AG33" s="235">
        <v>48</v>
      </c>
      <c r="AH33" s="7">
        <v>81</v>
      </c>
      <c r="AI33" s="52">
        <v>45</v>
      </c>
      <c r="AJ33" s="51">
        <v>81</v>
      </c>
      <c r="AK33" s="52">
        <v>51</v>
      </c>
    </row>
    <row r="34" spans="1:37" ht="18" customHeight="1" x14ac:dyDescent="0.2">
      <c r="A34" s="82" t="s">
        <v>29</v>
      </c>
      <c r="B34" s="7">
        <v>34</v>
      </c>
      <c r="C34" s="83">
        <v>34</v>
      </c>
      <c r="D34" s="80">
        <v>34</v>
      </c>
      <c r="E34" s="83">
        <v>43</v>
      </c>
      <c r="F34" s="7">
        <v>34</v>
      </c>
      <c r="G34" s="13">
        <v>35</v>
      </c>
      <c r="H34" s="7">
        <v>34</v>
      </c>
      <c r="I34" s="13">
        <v>27</v>
      </c>
      <c r="J34" s="7">
        <v>34</v>
      </c>
      <c r="K34" s="32">
        <v>34</v>
      </c>
      <c r="L34" s="7">
        <v>34</v>
      </c>
      <c r="M34" s="32">
        <v>25</v>
      </c>
      <c r="N34" s="7">
        <v>34</v>
      </c>
      <c r="O34" s="13">
        <v>13</v>
      </c>
      <c r="P34" s="7">
        <v>34</v>
      </c>
      <c r="Q34" s="32">
        <v>26</v>
      </c>
      <c r="R34" s="7">
        <v>34</v>
      </c>
      <c r="S34" s="32">
        <v>23</v>
      </c>
      <c r="T34" s="7">
        <v>34</v>
      </c>
      <c r="U34" s="32">
        <v>27</v>
      </c>
      <c r="V34" s="7">
        <v>34</v>
      </c>
      <c r="W34" s="32">
        <v>22</v>
      </c>
      <c r="X34" s="7">
        <v>34</v>
      </c>
      <c r="Y34" s="52">
        <v>31</v>
      </c>
      <c r="Z34" s="51">
        <v>34</v>
      </c>
      <c r="AA34" s="52">
        <v>33</v>
      </c>
      <c r="AB34" s="51">
        <v>34</v>
      </c>
      <c r="AC34" s="52">
        <v>100</v>
      </c>
      <c r="AD34" s="7">
        <v>34</v>
      </c>
      <c r="AE34" s="32">
        <v>36</v>
      </c>
      <c r="AF34" s="7">
        <v>34</v>
      </c>
      <c r="AG34" s="235">
        <v>0</v>
      </c>
      <c r="AH34" s="7">
        <v>34</v>
      </c>
      <c r="AI34" s="52">
        <v>89</v>
      </c>
      <c r="AJ34" s="51">
        <v>34</v>
      </c>
      <c r="AK34" s="52">
        <v>113</v>
      </c>
    </row>
    <row r="35" spans="1:37" ht="18" customHeight="1" x14ac:dyDescent="0.2">
      <c r="A35" s="82" t="s">
        <v>30</v>
      </c>
      <c r="B35" s="7">
        <v>30</v>
      </c>
      <c r="C35" s="83">
        <v>28</v>
      </c>
      <c r="D35" s="80">
        <v>30</v>
      </c>
      <c r="E35" s="83">
        <v>14</v>
      </c>
      <c r="F35" s="7">
        <v>30</v>
      </c>
      <c r="G35" s="13">
        <v>18</v>
      </c>
      <c r="H35" s="7">
        <v>30</v>
      </c>
      <c r="I35" s="13">
        <v>34</v>
      </c>
      <c r="J35" s="7">
        <v>30</v>
      </c>
      <c r="K35" s="32">
        <v>39</v>
      </c>
      <c r="L35" s="7">
        <v>30</v>
      </c>
      <c r="M35" s="32">
        <v>25</v>
      </c>
      <c r="N35" s="7">
        <v>30</v>
      </c>
      <c r="O35" s="13">
        <v>24</v>
      </c>
      <c r="P35" s="7">
        <v>30</v>
      </c>
      <c r="Q35" s="32">
        <v>29</v>
      </c>
      <c r="R35" s="7">
        <v>30</v>
      </c>
      <c r="S35" s="32">
        <v>23</v>
      </c>
      <c r="T35" s="7">
        <v>30</v>
      </c>
      <c r="U35" s="32">
        <v>28</v>
      </c>
      <c r="V35" s="7">
        <v>30</v>
      </c>
      <c r="W35" s="32">
        <v>28</v>
      </c>
      <c r="X35" s="7">
        <v>30</v>
      </c>
      <c r="Y35" s="52">
        <v>21</v>
      </c>
      <c r="Z35" s="51">
        <v>30</v>
      </c>
      <c r="AA35" s="52">
        <v>1</v>
      </c>
      <c r="AB35" s="51">
        <v>30</v>
      </c>
      <c r="AC35" s="52">
        <v>11</v>
      </c>
      <c r="AD35" s="7">
        <v>30</v>
      </c>
      <c r="AE35" s="32">
        <v>20</v>
      </c>
      <c r="AF35" s="7">
        <v>30</v>
      </c>
      <c r="AG35" s="235">
        <v>19</v>
      </c>
      <c r="AH35" s="7">
        <v>30</v>
      </c>
      <c r="AI35" s="52">
        <v>8</v>
      </c>
      <c r="AJ35" s="51">
        <v>30</v>
      </c>
      <c r="AK35" s="52">
        <v>16</v>
      </c>
    </row>
    <row r="36" spans="1:37" ht="18" customHeight="1" x14ac:dyDescent="0.2">
      <c r="A36" s="213" t="s">
        <v>31</v>
      </c>
      <c r="B36" s="7">
        <v>30</v>
      </c>
      <c r="C36" s="94">
        <v>77</v>
      </c>
      <c r="D36" s="80">
        <v>30</v>
      </c>
      <c r="E36" s="94">
        <v>74</v>
      </c>
      <c r="F36" s="7">
        <v>30</v>
      </c>
      <c r="G36" s="6">
        <v>65</v>
      </c>
      <c r="H36" s="7">
        <v>30</v>
      </c>
      <c r="I36" s="6">
        <v>85</v>
      </c>
      <c r="J36" s="7">
        <v>30</v>
      </c>
      <c r="K36" s="33">
        <v>57</v>
      </c>
      <c r="L36" s="7">
        <v>30</v>
      </c>
      <c r="M36" s="33">
        <v>88</v>
      </c>
      <c r="N36" s="7">
        <v>30</v>
      </c>
      <c r="O36" s="6">
        <v>74</v>
      </c>
      <c r="P36" s="7">
        <v>30</v>
      </c>
      <c r="Q36" s="33">
        <v>50</v>
      </c>
      <c r="R36" s="7">
        <v>30</v>
      </c>
      <c r="S36" s="33">
        <v>45</v>
      </c>
      <c r="T36" s="7">
        <v>30</v>
      </c>
      <c r="U36" s="33">
        <v>56</v>
      </c>
      <c r="V36" s="7">
        <v>30</v>
      </c>
      <c r="W36" s="33">
        <v>45</v>
      </c>
      <c r="X36" s="7">
        <v>30</v>
      </c>
      <c r="Y36" s="53">
        <v>25</v>
      </c>
      <c r="Z36" s="51">
        <v>30</v>
      </c>
      <c r="AA36" s="53">
        <v>49</v>
      </c>
      <c r="AB36" s="51">
        <v>30</v>
      </c>
      <c r="AC36" s="53">
        <v>43</v>
      </c>
      <c r="AD36" s="7">
        <v>30</v>
      </c>
      <c r="AE36" s="33">
        <v>45</v>
      </c>
      <c r="AF36" s="7">
        <v>30</v>
      </c>
      <c r="AG36" s="236">
        <v>57</v>
      </c>
      <c r="AH36" s="7">
        <v>30</v>
      </c>
      <c r="AI36" s="53">
        <v>38</v>
      </c>
      <c r="AJ36" s="51">
        <v>30</v>
      </c>
      <c r="AK36" s="53">
        <v>43</v>
      </c>
    </row>
    <row r="37" spans="1:37" ht="18" customHeight="1" thickBot="1" x14ac:dyDescent="0.25">
      <c r="A37" s="213" t="s">
        <v>32</v>
      </c>
      <c r="B37" s="7">
        <v>12</v>
      </c>
      <c r="C37" s="94">
        <v>66</v>
      </c>
      <c r="D37" s="80">
        <v>12</v>
      </c>
      <c r="E37" s="94">
        <v>40</v>
      </c>
      <c r="F37" s="7">
        <v>12</v>
      </c>
      <c r="G37" s="6">
        <v>72</v>
      </c>
      <c r="H37" s="7">
        <v>12</v>
      </c>
      <c r="I37" s="6">
        <v>58</v>
      </c>
      <c r="J37" s="7">
        <v>12</v>
      </c>
      <c r="K37" s="33">
        <v>11</v>
      </c>
      <c r="L37" s="7">
        <v>12</v>
      </c>
      <c r="M37" s="33">
        <v>72</v>
      </c>
      <c r="N37" s="7">
        <v>12</v>
      </c>
      <c r="O37" s="6">
        <v>43</v>
      </c>
      <c r="P37" s="7">
        <v>12</v>
      </c>
      <c r="Q37" s="33">
        <v>49</v>
      </c>
      <c r="R37" s="7">
        <v>12</v>
      </c>
      <c r="S37" s="33">
        <v>54</v>
      </c>
      <c r="T37" s="7">
        <v>12</v>
      </c>
      <c r="U37" s="33">
        <v>51</v>
      </c>
      <c r="V37" s="7">
        <v>12</v>
      </c>
      <c r="W37" s="33">
        <v>49</v>
      </c>
      <c r="X37" s="7">
        <v>12</v>
      </c>
      <c r="Y37" s="53">
        <v>36</v>
      </c>
      <c r="Z37" s="51">
        <v>12</v>
      </c>
      <c r="AA37" s="53">
        <v>24</v>
      </c>
      <c r="AB37" s="51">
        <v>12</v>
      </c>
      <c r="AC37" s="53">
        <v>46</v>
      </c>
      <c r="AD37" s="14">
        <v>12</v>
      </c>
      <c r="AE37" s="33">
        <v>47</v>
      </c>
      <c r="AF37" s="14">
        <v>12</v>
      </c>
      <c r="AG37" s="236">
        <v>92</v>
      </c>
      <c r="AH37" s="14">
        <v>12</v>
      </c>
      <c r="AI37" s="52">
        <v>73</v>
      </c>
      <c r="AJ37" s="265">
        <v>12</v>
      </c>
      <c r="AK37" s="52">
        <v>89</v>
      </c>
    </row>
    <row r="38" spans="1:37" s="95" customFormat="1" ht="96.75" customHeight="1" thickBot="1" x14ac:dyDescent="0.3">
      <c r="A38" s="215" t="s">
        <v>118</v>
      </c>
      <c r="B38" s="8">
        <v>0</v>
      </c>
      <c r="C38" s="89">
        <v>428</v>
      </c>
      <c r="D38" s="85">
        <v>0</v>
      </c>
      <c r="E38" s="89">
        <v>354</v>
      </c>
      <c r="F38" s="8">
        <v>0</v>
      </c>
      <c r="G38" s="90">
        <v>408</v>
      </c>
      <c r="H38" s="8">
        <v>0</v>
      </c>
      <c r="I38" s="90">
        <v>373</v>
      </c>
      <c r="J38" s="8">
        <v>0</v>
      </c>
      <c r="K38" s="59">
        <v>345</v>
      </c>
      <c r="L38" s="8">
        <v>0</v>
      </c>
      <c r="M38" s="59">
        <v>386</v>
      </c>
      <c r="N38" s="8">
        <v>0</v>
      </c>
      <c r="O38" s="90">
        <v>351</v>
      </c>
      <c r="P38" s="8">
        <v>0</v>
      </c>
      <c r="Q38" s="59">
        <v>368</v>
      </c>
      <c r="R38" s="8">
        <v>0</v>
      </c>
      <c r="S38" s="59">
        <v>404</v>
      </c>
      <c r="T38" s="8">
        <v>0</v>
      </c>
      <c r="U38" s="59">
        <v>547</v>
      </c>
      <c r="V38" s="8">
        <v>0</v>
      </c>
      <c r="W38" s="59">
        <v>422</v>
      </c>
      <c r="X38" s="8">
        <v>0</v>
      </c>
      <c r="Y38" s="214">
        <v>472</v>
      </c>
      <c r="Z38" s="60">
        <v>0</v>
      </c>
      <c r="AA38" s="214">
        <v>537</v>
      </c>
      <c r="AB38" s="60">
        <v>0</v>
      </c>
      <c r="AC38" s="218">
        <v>471</v>
      </c>
      <c r="AD38" s="224">
        <v>0</v>
      </c>
      <c r="AE38" s="218">
        <v>502</v>
      </c>
      <c r="AF38" s="224">
        <v>0</v>
      </c>
      <c r="AG38" s="237">
        <v>600</v>
      </c>
      <c r="AH38" s="224">
        <v>0</v>
      </c>
      <c r="AI38" s="255">
        <v>657</v>
      </c>
      <c r="AJ38" s="266">
        <v>0</v>
      </c>
      <c r="AK38" s="267">
        <v>533</v>
      </c>
    </row>
    <row r="39" spans="1:37" ht="18" customHeight="1" thickBot="1" x14ac:dyDescent="0.25">
      <c r="A39" s="3" t="s">
        <v>33</v>
      </c>
      <c r="B39" s="9">
        <f t="shared" ref="B39:G39" si="0">SUM(B7:B38)</f>
        <v>7190</v>
      </c>
      <c r="C39" s="47">
        <f t="shared" si="0"/>
        <v>8192</v>
      </c>
      <c r="D39" s="96">
        <f t="shared" si="0"/>
        <v>7190</v>
      </c>
      <c r="E39" s="97">
        <f t="shared" si="0"/>
        <v>6849</v>
      </c>
      <c r="F39" s="9">
        <f t="shared" si="0"/>
        <v>7190</v>
      </c>
      <c r="G39" s="47">
        <f t="shared" si="0"/>
        <v>7522</v>
      </c>
      <c r="H39" s="9">
        <f t="shared" ref="H39:Y39" si="1">SUM(H7:H38)</f>
        <v>7190</v>
      </c>
      <c r="I39" s="47">
        <f t="shared" si="1"/>
        <v>6912</v>
      </c>
      <c r="J39" s="9">
        <f t="shared" si="1"/>
        <v>7190</v>
      </c>
      <c r="K39" s="47">
        <f t="shared" si="1"/>
        <v>6629</v>
      </c>
      <c r="L39" s="9">
        <f t="shared" si="1"/>
        <v>7190</v>
      </c>
      <c r="M39" s="47">
        <f t="shared" si="1"/>
        <v>7251</v>
      </c>
      <c r="N39" s="9">
        <f t="shared" si="1"/>
        <v>7190</v>
      </c>
      <c r="O39" s="47">
        <f t="shared" si="1"/>
        <v>6479</v>
      </c>
      <c r="P39" s="9">
        <f t="shared" si="1"/>
        <v>7190</v>
      </c>
      <c r="Q39" s="47">
        <f t="shared" si="1"/>
        <v>6907</v>
      </c>
      <c r="R39" s="9">
        <f t="shared" si="1"/>
        <v>7190</v>
      </c>
      <c r="S39" s="47">
        <f t="shared" si="1"/>
        <v>7191</v>
      </c>
      <c r="T39" s="9">
        <f t="shared" si="1"/>
        <v>7190</v>
      </c>
      <c r="U39" s="47">
        <f t="shared" si="1"/>
        <v>7090</v>
      </c>
      <c r="V39" s="9">
        <f t="shared" si="1"/>
        <v>7190</v>
      </c>
      <c r="W39" s="47">
        <f t="shared" si="1"/>
        <v>7042</v>
      </c>
      <c r="X39" s="9">
        <f t="shared" si="1"/>
        <v>7190</v>
      </c>
      <c r="Y39" s="47">
        <f t="shared" si="1"/>
        <v>6021</v>
      </c>
      <c r="Z39" s="9">
        <f>SUM(Z7:Z38)</f>
        <v>7190</v>
      </c>
      <c r="AA39" s="47">
        <f>SUM(AA7:AA38)</f>
        <v>6646</v>
      </c>
      <c r="AB39" s="9">
        <f>SUM(AB7:AB38)</f>
        <v>7190</v>
      </c>
      <c r="AC39" s="47">
        <f>SUM(AC7:AC38)</f>
        <v>6649</v>
      </c>
      <c r="AD39" s="9">
        <v>7190</v>
      </c>
      <c r="AE39" s="47">
        <v>6574</v>
      </c>
      <c r="AF39" s="9">
        <v>7190</v>
      </c>
      <c r="AG39" s="5">
        <f>SUM(AG7:AG38)</f>
        <v>7387</v>
      </c>
      <c r="AH39" s="9">
        <v>7190</v>
      </c>
      <c r="AI39" s="47">
        <f>SUM(AI7:AI38)</f>
        <v>7820</v>
      </c>
      <c r="AJ39" s="9">
        <v>7190</v>
      </c>
      <c r="AK39" s="47">
        <f>SUM(AK7:AK38)</f>
        <v>6766</v>
      </c>
    </row>
    <row r="40" spans="1:37" s="62" customFormat="1" ht="18" customHeight="1" thickBot="1" x14ac:dyDescent="0.25">
      <c r="A40" s="4" t="s">
        <v>34</v>
      </c>
      <c r="B40" s="14">
        <v>900</v>
      </c>
      <c r="C40" s="98">
        <v>796</v>
      </c>
      <c r="D40" s="99">
        <v>900</v>
      </c>
      <c r="E40" s="100">
        <v>873</v>
      </c>
      <c r="F40" s="48">
        <v>900</v>
      </c>
      <c r="G40" s="101">
        <v>817</v>
      </c>
      <c r="H40" s="48">
        <v>900</v>
      </c>
      <c r="I40" s="101">
        <v>902</v>
      </c>
      <c r="J40" s="48">
        <v>900</v>
      </c>
      <c r="K40" s="101">
        <v>819</v>
      </c>
      <c r="L40" s="48">
        <v>900</v>
      </c>
      <c r="M40" s="101">
        <v>853</v>
      </c>
      <c r="N40" s="48">
        <v>900</v>
      </c>
      <c r="O40" s="101">
        <v>720</v>
      </c>
      <c r="P40" s="48">
        <v>900</v>
      </c>
      <c r="Q40" s="101">
        <v>755</v>
      </c>
      <c r="R40" s="48">
        <v>900</v>
      </c>
      <c r="S40" s="101">
        <v>826</v>
      </c>
      <c r="T40" s="48">
        <v>900</v>
      </c>
      <c r="U40" s="101">
        <v>763</v>
      </c>
      <c r="V40" s="48">
        <v>900</v>
      </c>
      <c r="W40" s="101">
        <v>772</v>
      </c>
      <c r="X40" s="48">
        <v>900</v>
      </c>
      <c r="Y40" s="98">
        <v>667</v>
      </c>
      <c r="Z40" s="48">
        <v>900</v>
      </c>
      <c r="AA40" s="49">
        <v>585</v>
      </c>
      <c r="AB40" s="48">
        <v>900</v>
      </c>
      <c r="AC40" s="49">
        <v>655</v>
      </c>
      <c r="AD40" s="48">
        <v>900</v>
      </c>
      <c r="AE40" s="49">
        <v>781</v>
      </c>
      <c r="AF40" s="48">
        <v>900</v>
      </c>
      <c r="AG40" s="233">
        <v>960</v>
      </c>
      <c r="AH40" s="48">
        <v>900</v>
      </c>
      <c r="AI40" s="243">
        <v>836</v>
      </c>
      <c r="AJ40" s="48">
        <v>900</v>
      </c>
      <c r="AK40" s="49">
        <v>754</v>
      </c>
    </row>
    <row r="41" spans="1:37" s="62" customFormat="1" ht="18" customHeight="1" thickBot="1" x14ac:dyDescent="0.25">
      <c r="A41" s="3" t="s">
        <v>35</v>
      </c>
      <c r="B41" s="9">
        <f t="shared" ref="B41:L41" si="2">B39+B40</f>
        <v>8090</v>
      </c>
      <c r="C41" s="47">
        <f t="shared" si="2"/>
        <v>8988</v>
      </c>
      <c r="D41" s="96">
        <f t="shared" si="2"/>
        <v>8090</v>
      </c>
      <c r="E41" s="97">
        <f t="shared" si="2"/>
        <v>7722</v>
      </c>
      <c r="F41" s="9">
        <f t="shared" si="2"/>
        <v>8090</v>
      </c>
      <c r="G41" s="5">
        <f t="shared" si="2"/>
        <v>8339</v>
      </c>
      <c r="H41" s="9">
        <f t="shared" si="2"/>
        <v>8090</v>
      </c>
      <c r="I41" s="5">
        <f t="shared" si="2"/>
        <v>7814</v>
      </c>
      <c r="J41" s="9">
        <f t="shared" si="2"/>
        <v>8090</v>
      </c>
      <c r="K41" s="5">
        <f t="shared" si="2"/>
        <v>7448</v>
      </c>
      <c r="L41" s="9">
        <f t="shared" si="2"/>
        <v>8090</v>
      </c>
      <c r="M41" s="5">
        <f t="shared" ref="M41:Y41" si="3">M39+M40</f>
        <v>8104</v>
      </c>
      <c r="N41" s="9">
        <f t="shared" si="3"/>
        <v>8090</v>
      </c>
      <c r="O41" s="5">
        <f t="shared" si="3"/>
        <v>7199</v>
      </c>
      <c r="P41" s="9">
        <f t="shared" si="3"/>
        <v>8090</v>
      </c>
      <c r="Q41" s="5">
        <f t="shared" si="3"/>
        <v>7662</v>
      </c>
      <c r="R41" s="9">
        <f t="shared" si="3"/>
        <v>8090</v>
      </c>
      <c r="S41" s="5">
        <f t="shared" si="3"/>
        <v>8017</v>
      </c>
      <c r="T41" s="9">
        <f t="shared" si="3"/>
        <v>8090</v>
      </c>
      <c r="U41" s="5">
        <f t="shared" si="3"/>
        <v>7853</v>
      </c>
      <c r="V41" s="9">
        <f t="shared" si="3"/>
        <v>8090</v>
      </c>
      <c r="W41" s="5">
        <f t="shared" si="3"/>
        <v>7814</v>
      </c>
      <c r="X41" s="9">
        <f t="shared" si="3"/>
        <v>8090</v>
      </c>
      <c r="Y41" s="47">
        <f t="shared" si="3"/>
        <v>6688</v>
      </c>
      <c r="Z41" s="9">
        <f>Z38+Z39</f>
        <v>7190</v>
      </c>
      <c r="AA41" s="5">
        <f>SUM(AA39:AA40)</f>
        <v>7231</v>
      </c>
      <c r="AB41" s="9">
        <f>AB38+AB39</f>
        <v>7190</v>
      </c>
      <c r="AC41" s="5">
        <v>7304</v>
      </c>
      <c r="AD41" s="9">
        <v>8090</v>
      </c>
      <c r="AE41" s="5">
        <v>7355</v>
      </c>
      <c r="AF41" s="9">
        <v>8090</v>
      </c>
      <c r="AG41" s="5">
        <v>8347</v>
      </c>
      <c r="AH41" s="9">
        <v>8090</v>
      </c>
      <c r="AI41" s="47">
        <v>8656</v>
      </c>
      <c r="AJ41" s="9">
        <v>8090</v>
      </c>
      <c r="AK41" s="47">
        <f>SUM(AK39:AK40)</f>
        <v>7520</v>
      </c>
    </row>
    <row r="42" spans="1:37" s="62" customFormat="1" ht="18" customHeight="1" x14ac:dyDescent="0.2">
      <c r="A42" s="61"/>
      <c r="B42" s="61"/>
      <c r="C42" s="61"/>
      <c r="F42" s="63"/>
      <c r="G42" s="63"/>
      <c r="H42" s="64"/>
      <c r="AF42" s="238"/>
      <c r="AG42" s="239"/>
      <c r="AH42" s="238"/>
      <c r="AI42" s="239"/>
      <c r="AJ42" s="238"/>
      <c r="AK42" s="239"/>
    </row>
    <row r="43" spans="1:37" s="62" customFormat="1" ht="18" customHeight="1" thickBot="1" x14ac:dyDescent="0.25">
      <c r="A43" s="61"/>
      <c r="B43" s="61"/>
      <c r="C43" s="61"/>
      <c r="F43" s="63"/>
      <c r="G43" s="63"/>
      <c r="H43" s="64"/>
      <c r="AF43" s="238"/>
      <c r="AG43" s="239"/>
      <c r="AH43" s="238"/>
      <c r="AI43" s="239"/>
      <c r="AJ43" s="238"/>
      <c r="AK43" s="239"/>
    </row>
    <row r="44" spans="1:37" ht="18" customHeight="1" thickBot="1" x14ac:dyDescent="0.25">
      <c r="B44" s="293">
        <v>42948</v>
      </c>
      <c r="C44" s="294"/>
      <c r="D44" s="293">
        <v>42979</v>
      </c>
      <c r="E44" s="294"/>
      <c r="F44" s="293">
        <v>43009</v>
      </c>
      <c r="G44" s="294"/>
      <c r="H44" s="293">
        <v>43040</v>
      </c>
      <c r="I44" s="294"/>
      <c r="J44" s="293">
        <v>43070</v>
      </c>
      <c r="K44" s="294"/>
      <c r="L44" s="293">
        <v>43101</v>
      </c>
      <c r="M44" s="294"/>
      <c r="N44" s="293">
        <v>43132</v>
      </c>
      <c r="O44" s="294"/>
      <c r="P44" s="293">
        <v>43160</v>
      </c>
      <c r="Q44" s="294"/>
      <c r="R44" s="293">
        <v>43191</v>
      </c>
      <c r="S44" s="294"/>
      <c r="T44" s="293">
        <v>43221</v>
      </c>
      <c r="U44" s="294"/>
      <c r="V44" s="293">
        <v>43252</v>
      </c>
      <c r="W44" s="294"/>
      <c r="X44" s="293">
        <v>43282</v>
      </c>
      <c r="Y44" s="294"/>
      <c r="Z44" s="293">
        <v>43466</v>
      </c>
      <c r="AA44" s="294"/>
      <c r="AB44" s="293">
        <v>43497</v>
      </c>
      <c r="AC44" s="294"/>
      <c r="AD44" s="276">
        <v>43525</v>
      </c>
      <c r="AE44" s="277"/>
      <c r="AF44" s="276">
        <v>43556</v>
      </c>
      <c r="AG44" s="288"/>
      <c r="AH44" s="276">
        <v>43586</v>
      </c>
      <c r="AI44" s="277"/>
      <c r="AJ44" s="276">
        <v>43617</v>
      </c>
      <c r="AK44" s="277"/>
    </row>
    <row r="45" spans="1:37" ht="35.25" customHeight="1" thickBot="1" x14ac:dyDescent="0.25">
      <c r="A45" s="103" t="s">
        <v>36</v>
      </c>
      <c r="B45" s="220" t="s">
        <v>75</v>
      </c>
      <c r="C45" s="219" t="s">
        <v>1</v>
      </c>
      <c r="D45" s="17" t="s">
        <v>75</v>
      </c>
      <c r="E45" s="18" t="s">
        <v>1</v>
      </c>
      <c r="F45" s="17" t="s">
        <v>75</v>
      </c>
      <c r="G45" s="18" t="s">
        <v>1</v>
      </c>
      <c r="H45" s="36" t="s">
        <v>75</v>
      </c>
      <c r="I45" s="18" t="s">
        <v>1</v>
      </c>
      <c r="J45" s="17" t="s">
        <v>75</v>
      </c>
      <c r="K45" s="18" t="s">
        <v>1</v>
      </c>
      <c r="L45" s="17" t="s">
        <v>75</v>
      </c>
      <c r="M45" s="18" t="s">
        <v>1</v>
      </c>
      <c r="N45" s="36" t="s">
        <v>75</v>
      </c>
      <c r="O45" s="18" t="s">
        <v>1</v>
      </c>
      <c r="P45" s="17" t="s">
        <v>75</v>
      </c>
      <c r="Q45" s="18" t="s">
        <v>1</v>
      </c>
      <c r="R45" s="17" t="s">
        <v>75</v>
      </c>
      <c r="S45" s="18" t="s">
        <v>1</v>
      </c>
      <c r="T45" s="17" t="s">
        <v>75</v>
      </c>
      <c r="U45" s="18" t="s">
        <v>1</v>
      </c>
      <c r="V45" s="17" t="s">
        <v>75</v>
      </c>
      <c r="W45" s="18" t="s">
        <v>1</v>
      </c>
      <c r="X45" s="17" t="s">
        <v>75</v>
      </c>
      <c r="Y45" s="18" t="s">
        <v>1</v>
      </c>
      <c r="Z45" s="17" t="s">
        <v>75</v>
      </c>
      <c r="AA45" s="18" t="s">
        <v>1</v>
      </c>
      <c r="AB45" s="17" t="s">
        <v>75</v>
      </c>
      <c r="AC45" s="18" t="s">
        <v>1</v>
      </c>
      <c r="AD45" s="17" t="s">
        <v>75</v>
      </c>
      <c r="AE45" s="18" t="s">
        <v>1</v>
      </c>
      <c r="AF45" s="17" t="s">
        <v>75</v>
      </c>
      <c r="AG45" s="18" t="s">
        <v>1</v>
      </c>
      <c r="AH45" s="17" t="s">
        <v>75</v>
      </c>
      <c r="AI45" s="117" t="s">
        <v>1</v>
      </c>
      <c r="AJ45" s="17" t="s">
        <v>75</v>
      </c>
      <c r="AK45" s="117" t="s">
        <v>1</v>
      </c>
    </row>
    <row r="46" spans="1:37" ht="18" customHeight="1" x14ac:dyDescent="0.25">
      <c r="A46" s="104" t="s">
        <v>37</v>
      </c>
      <c r="B46" s="105">
        <v>11300</v>
      </c>
      <c r="C46" s="106">
        <v>13047</v>
      </c>
      <c r="D46" s="105">
        <v>11300</v>
      </c>
      <c r="E46" s="107">
        <v>12781</v>
      </c>
      <c r="F46" s="105">
        <v>11300</v>
      </c>
      <c r="G46" s="107">
        <v>12960</v>
      </c>
      <c r="H46" s="105">
        <v>11300</v>
      </c>
      <c r="I46" s="106">
        <v>12186</v>
      </c>
      <c r="J46" s="105">
        <v>11300</v>
      </c>
      <c r="K46" s="107">
        <v>11578</v>
      </c>
      <c r="L46" s="105">
        <v>11300</v>
      </c>
      <c r="M46" s="107">
        <v>12632</v>
      </c>
      <c r="N46" s="105">
        <v>11300</v>
      </c>
      <c r="O46" s="106">
        <v>11714</v>
      </c>
      <c r="P46" s="105">
        <v>11300</v>
      </c>
      <c r="Q46" s="107">
        <v>13066</v>
      </c>
      <c r="R46" s="105">
        <v>11300</v>
      </c>
      <c r="S46" s="107">
        <v>12747</v>
      </c>
      <c r="T46" s="105">
        <v>11300</v>
      </c>
      <c r="U46" s="107">
        <v>12704</v>
      </c>
      <c r="V46" s="105">
        <v>11300</v>
      </c>
      <c r="W46" s="107">
        <v>13526</v>
      </c>
      <c r="X46" s="105">
        <v>11300</v>
      </c>
      <c r="Y46" s="107">
        <v>12606</v>
      </c>
      <c r="Z46" s="15">
        <v>11300</v>
      </c>
      <c r="AA46" s="19">
        <v>13196</v>
      </c>
      <c r="AB46" s="15">
        <v>11300</v>
      </c>
      <c r="AC46" s="19">
        <v>11651</v>
      </c>
      <c r="AD46" s="15">
        <v>11300</v>
      </c>
      <c r="AE46" s="19">
        <v>13177</v>
      </c>
      <c r="AF46" s="15">
        <v>11300</v>
      </c>
      <c r="AG46" s="19">
        <v>12683</v>
      </c>
      <c r="AH46" s="15">
        <v>11300</v>
      </c>
      <c r="AI46" s="256">
        <v>13602</v>
      </c>
      <c r="AJ46" s="15">
        <v>11300</v>
      </c>
      <c r="AK46" s="19">
        <v>14019</v>
      </c>
    </row>
    <row r="47" spans="1:37" ht="18" customHeight="1" x14ac:dyDescent="0.25">
      <c r="A47" s="104" t="s">
        <v>38</v>
      </c>
      <c r="B47" s="105">
        <v>4800</v>
      </c>
      <c r="C47" s="108">
        <v>4807</v>
      </c>
      <c r="D47" s="105">
        <v>4800</v>
      </c>
      <c r="E47" s="107">
        <v>5289</v>
      </c>
      <c r="F47" s="105">
        <v>4800</v>
      </c>
      <c r="G47" s="107">
        <v>5589</v>
      </c>
      <c r="H47" s="105">
        <v>4800</v>
      </c>
      <c r="I47" s="108">
        <v>4762</v>
      </c>
      <c r="J47" s="105">
        <v>4800</v>
      </c>
      <c r="K47" s="107">
        <v>3996</v>
      </c>
      <c r="L47" s="105">
        <v>4800</v>
      </c>
      <c r="M47" s="107">
        <v>3262</v>
      </c>
      <c r="N47" s="105">
        <v>4800</v>
      </c>
      <c r="O47" s="108">
        <v>3470</v>
      </c>
      <c r="P47" s="105">
        <v>4800</v>
      </c>
      <c r="Q47" s="107">
        <v>5965</v>
      </c>
      <c r="R47" s="105">
        <v>4800</v>
      </c>
      <c r="S47" s="107">
        <v>6090</v>
      </c>
      <c r="T47" s="105">
        <v>4800</v>
      </c>
      <c r="U47" s="107">
        <v>6745</v>
      </c>
      <c r="V47" s="105">
        <v>4800</v>
      </c>
      <c r="W47" s="107">
        <v>6650</v>
      </c>
      <c r="X47" s="105">
        <v>4800</v>
      </c>
      <c r="Y47" s="107">
        <v>4193</v>
      </c>
      <c r="Z47" s="15">
        <v>4800</v>
      </c>
      <c r="AA47" s="19">
        <v>3218</v>
      </c>
      <c r="AB47" s="15">
        <v>4800</v>
      </c>
      <c r="AC47" s="19">
        <v>3653</v>
      </c>
      <c r="AD47" s="15">
        <v>4800</v>
      </c>
      <c r="AE47" s="19">
        <v>5050</v>
      </c>
      <c r="AF47" s="15">
        <v>4800</v>
      </c>
      <c r="AG47" s="19">
        <v>6075</v>
      </c>
      <c r="AH47" s="15">
        <v>4800</v>
      </c>
      <c r="AI47" s="256">
        <v>5945</v>
      </c>
      <c r="AJ47" s="15">
        <v>4800</v>
      </c>
      <c r="AK47" s="19">
        <v>5443</v>
      </c>
    </row>
    <row r="48" spans="1:37" ht="18" customHeight="1" x14ac:dyDescent="0.25">
      <c r="A48" s="109" t="s">
        <v>39</v>
      </c>
      <c r="B48" s="105">
        <v>1950</v>
      </c>
      <c r="C48" s="108">
        <v>1339</v>
      </c>
      <c r="D48" s="105">
        <v>1950</v>
      </c>
      <c r="E48" s="107">
        <v>1432</v>
      </c>
      <c r="F48" s="105">
        <v>1950</v>
      </c>
      <c r="G48" s="107">
        <v>1503</v>
      </c>
      <c r="H48" s="105">
        <v>1950</v>
      </c>
      <c r="I48" s="108">
        <v>1465</v>
      </c>
      <c r="J48" s="105">
        <v>1950</v>
      </c>
      <c r="K48" s="107">
        <v>1414</v>
      </c>
      <c r="L48" s="105">
        <v>1950</v>
      </c>
      <c r="M48" s="107">
        <v>1413</v>
      </c>
      <c r="N48" s="105">
        <v>1950</v>
      </c>
      <c r="O48" s="108">
        <v>1243</v>
      </c>
      <c r="P48" s="105">
        <v>1950</v>
      </c>
      <c r="Q48" s="107">
        <v>1431</v>
      </c>
      <c r="R48" s="105">
        <v>1950</v>
      </c>
      <c r="S48" s="107">
        <v>1432</v>
      </c>
      <c r="T48" s="105">
        <v>1950</v>
      </c>
      <c r="U48" s="107">
        <v>1170</v>
      </c>
      <c r="V48" s="105">
        <v>1950</v>
      </c>
      <c r="W48" s="107">
        <v>1212</v>
      </c>
      <c r="X48" s="105">
        <v>1950</v>
      </c>
      <c r="Y48" s="107">
        <v>1248</v>
      </c>
      <c r="Z48" s="15">
        <v>1950</v>
      </c>
      <c r="AA48" s="19">
        <v>1631</v>
      </c>
      <c r="AB48" s="15">
        <v>1950</v>
      </c>
      <c r="AC48" s="19">
        <v>1478</v>
      </c>
      <c r="AD48" s="15">
        <v>1950</v>
      </c>
      <c r="AE48" s="19">
        <v>1600</v>
      </c>
      <c r="AF48" s="15">
        <v>1950</v>
      </c>
      <c r="AG48" s="19">
        <v>1316</v>
      </c>
      <c r="AH48" s="15">
        <v>1950</v>
      </c>
      <c r="AI48" s="256">
        <v>627</v>
      </c>
      <c r="AJ48" s="15">
        <v>1950</v>
      </c>
      <c r="AK48" s="19">
        <v>554</v>
      </c>
    </row>
    <row r="49" spans="1:37" ht="18" customHeight="1" thickBot="1" x14ac:dyDescent="0.3">
      <c r="A49" s="110" t="s">
        <v>40</v>
      </c>
      <c r="B49" s="111">
        <v>1400</v>
      </c>
      <c r="C49" s="108">
        <v>2452</v>
      </c>
      <c r="D49" s="111">
        <v>1400</v>
      </c>
      <c r="E49" s="107">
        <v>2493</v>
      </c>
      <c r="F49" s="111">
        <v>1400</v>
      </c>
      <c r="G49" s="107">
        <v>2833</v>
      </c>
      <c r="H49" s="111">
        <v>1400</v>
      </c>
      <c r="I49" s="108">
        <v>2534</v>
      </c>
      <c r="J49" s="111">
        <v>1400</v>
      </c>
      <c r="K49" s="107">
        <v>2550</v>
      </c>
      <c r="L49" s="111">
        <v>1400</v>
      </c>
      <c r="M49" s="107">
        <v>2926</v>
      </c>
      <c r="N49" s="111">
        <v>1400</v>
      </c>
      <c r="O49" s="108">
        <v>2449</v>
      </c>
      <c r="P49" s="111">
        <v>1400</v>
      </c>
      <c r="Q49" s="107">
        <v>2799</v>
      </c>
      <c r="R49" s="111">
        <v>1400</v>
      </c>
      <c r="S49" s="107">
        <v>2484</v>
      </c>
      <c r="T49" s="111">
        <v>1400</v>
      </c>
      <c r="U49" s="107">
        <v>2480</v>
      </c>
      <c r="V49" s="111">
        <v>1400</v>
      </c>
      <c r="W49" s="107">
        <v>2301</v>
      </c>
      <c r="X49" s="111">
        <v>1400</v>
      </c>
      <c r="Y49" s="107">
        <v>2447</v>
      </c>
      <c r="Z49" s="16">
        <v>1400</v>
      </c>
      <c r="AA49" s="19">
        <v>3316</v>
      </c>
      <c r="AB49" s="16">
        <v>1400</v>
      </c>
      <c r="AC49" s="19">
        <v>3087</v>
      </c>
      <c r="AD49" s="16">
        <v>1400</v>
      </c>
      <c r="AE49" s="19">
        <v>3160</v>
      </c>
      <c r="AF49" s="16">
        <v>1400</v>
      </c>
      <c r="AG49" s="22">
        <v>2916</v>
      </c>
      <c r="AH49" s="16">
        <v>1400</v>
      </c>
      <c r="AI49" s="257">
        <v>2663</v>
      </c>
      <c r="AJ49" s="16">
        <v>1400</v>
      </c>
      <c r="AK49" s="22">
        <v>2548</v>
      </c>
    </row>
    <row r="50" spans="1:37" ht="18" customHeight="1" thickBot="1" x14ac:dyDescent="0.3">
      <c r="A50" s="112" t="s">
        <v>41</v>
      </c>
      <c r="B50" s="113">
        <f t="shared" ref="B50:Y50" si="4">SUM(B46:B49)</f>
        <v>19450</v>
      </c>
      <c r="C50" s="114">
        <f t="shared" si="4"/>
        <v>21645</v>
      </c>
      <c r="D50" s="115">
        <f t="shared" si="4"/>
        <v>19450</v>
      </c>
      <c r="E50" s="114">
        <f t="shared" si="4"/>
        <v>21995</v>
      </c>
      <c r="F50" s="115">
        <f t="shared" si="4"/>
        <v>19450</v>
      </c>
      <c r="G50" s="114">
        <f t="shared" si="4"/>
        <v>22885</v>
      </c>
      <c r="H50" s="113">
        <f t="shared" si="4"/>
        <v>19450</v>
      </c>
      <c r="I50" s="114">
        <f t="shared" si="4"/>
        <v>20947</v>
      </c>
      <c r="J50" s="115">
        <f t="shared" si="4"/>
        <v>19450</v>
      </c>
      <c r="K50" s="114">
        <f t="shared" si="4"/>
        <v>19538</v>
      </c>
      <c r="L50" s="115">
        <f t="shared" si="4"/>
        <v>19450</v>
      </c>
      <c r="M50" s="114">
        <f t="shared" si="4"/>
        <v>20233</v>
      </c>
      <c r="N50" s="113">
        <f t="shared" si="4"/>
        <v>19450</v>
      </c>
      <c r="O50" s="114">
        <f t="shared" si="4"/>
        <v>18876</v>
      </c>
      <c r="P50" s="115">
        <f t="shared" si="4"/>
        <v>19450</v>
      </c>
      <c r="Q50" s="114">
        <f t="shared" si="4"/>
        <v>23261</v>
      </c>
      <c r="R50" s="115">
        <f t="shared" si="4"/>
        <v>19450</v>
      </c>
      <c r="S50" s="114">
        <f t="shared" si="4"/>
        <v>22753</v>
      </c>
      <c r="T50" s="115">
        <f t="shared" si="4"/>
        <v>19450</v>
      </c>
      <c r="U50" s="114">
        <f t="shared" si="4"/>
        <v>23099</v>
      </c>
      <c r="V50" s="115">
        <f t="shared" si="4"/>
        <v>19450</v>
      </c>
      <c r="W50" s="114">
        <f t="shared" si="4"/>
        <v>23689</v>
      </c>
      <c r="X50" s="115">
        <f t="shared" si="4"/>
        <v>19450</v>
      </c>
      <c r="Y50" s="114">
        <f t="shared" si="4"/>
        <v>20494</v>
      </c>
      <c r="Z50" s="20">
        <f>SUM(Z46:Z49)</f>
        <v>19450</v>
      </c>
      <c r="AA50" s="242">
        <f>SUM(AA46:AA49)</f>
        <v>21361</v>
      </c>
      <c r="AB50" s="20">
        <f>SUM(AB46:AB49)</f>
        <v>19450</v>
      </c>
      <c r="AC50" s="242">
        <v>19869</v>
      </c>
      <c r="AD50" s="20">
        <f>SUM(AD46:AD49)</f>
        <v>19450</v>
      </c>
      <c r="AE50" s="242">
        <v>22987</v>
      </c>
      <c r="AF50" s="244">
        <f>SUM(AF46:AF49)</f>
        <v>19450</v>
      </c>
      <c r="AG50" s="242">
        <f>SUM(AG46:AG49)</f>
        <v>22990</v>
      </c>
      <c r="AH50" s="244">
        <f>SUM(AH46:AH49)</f>
        <v>19450</v>
      </c>
      <c r="AI50" s="258">
        <f>SUM(AI46:AI49)</f>
        <v>22837</v>
      </c>
      <c r="AJ50" s="244">
        <f>SUM(AJ46:AJ49)</f>
        <v>19450</v>
      </c>
      <c r="AK50" s="242">
        <f>SUM(AK46:AK49)</f>
        <v>22564</v>
      </c>
    </row>
    <row r="51" spans="1:37" s="62" customFormat="1" ht="18" customHeight="1" thickBot="1" x14ac:dyDescent="0.25">
      <c r="A51" s="61"/>
      <c r="B51" s="61"/>
      <c r="C51" s="61"/>
      <c r="F51" s="63"/>
      <c r="G51" s="63"/>
      <c r="H51" s="64"/>
      <c r="AF51" s="238"/>
      <c r="AG51" s="239"/>
      <c r="AH51" s="238"/>
      <c r="AI51" s="239"/>
      <c r="AJ51" s="238"/>
      <c r="AK51" s="239"/>
    </row>
    <row r="52" spans="1:37" ht="18" customHeight="1" thickBot="1" x14ac:dyDescent="0.25">
      <c r="B52" s="293">
        <v>42948</v>
      </c>
      <c r="C52" s="294"/>
      <c r="D52" s="293">
        <v>42979</v>
      </c>
      <c r="E52" s="294"/>
      <c r="F52" s="293">
        <v>43009</v>
      </c>
      <c r="G52" s="294"/>
      <c r="H52" s="293">
        <v>43040</v>
      </c>
      <c r="I52" s="294"/>
      <c r="J52" s="293">
        <v>43070</v>
      </c>
      <c r="K52" s="294"/>
      <c r="L52" s="293">
        <v>43101</v>
      </c>
      <c r="M52" s="294"/>
      <c r="N52" s="293">
        <v>43132</v>
      </c>
      <c r="O52" s="294"/>
      <c r="P52" s="293">
        <v>43160</v>
      </c>
      <c r="Q52" s="294"/>
      <c r="R52" s="293">
        <v>43191</v>
      </c>
      <c r="S52" s="294"/>
      <c r="T52" s="293">
        <v>43221</v>
      </c>
      <c r="U52" s="294"/>
      <c r="V52" s="293">
        <v>43252</v>
      </c>
      <c r="W52" s="294"/>
      <c r="X52" s="293">
        <v>43282</v>
      </c>
      <c r="Y52" s="294"/>
      <c r="Z52" s="293">
        <v>43466</v>
      </c>
      <c r="AA52" s="294"/>
      <c r="AB52" s="293">
        <v>43497</v>
      </c>
      <c r="AC52" s="294"/>
      <c r="AD52" s="276">
        <v>43525</v>
      </c>
      <c r="AE52" s="277"/>
      <c r="AF52" s="276">
        <v>43556</v>
      </c>
      <c r="AG52" s="288"/>
      <c r="AH52" s="276">
        <v>43586</v>
      </c>
      <c r="AI52" s="277"/>
      <c r="AJ52" s="276">
        <v>43617</v>
      </c>
      <c r="AK52" s="277"/>
    </row>
    <row r="53" spans="1:37" ht="111" customHeight="1" thickBot="1" x14ac:dyDescent="0.25">
      <c r="A53" s="116" t="s">
        <v>119</v>
      </c>
      <c r="B53" s="10" t="s">
        <v>75</v>
      </c>
      <c r="C53" s="117" t="s">
        <v>1</v>
      </c>
      <c r="D53" s="10" t="s">
        <v>75</v>
      </c>
      <c r="E53" s="117" t="s">
        <v>1</v>
      </c>
      <c r="F53" s="118" t="s">
        <v>75</v>
      </c>
      <c r="G53" s="18" t="s">
        <v>1</v>
      </c>
      <c r="H53" s="10" t="s">
        <v>75</v>
      </c>
      <c r="I53" s="18" t="s">
        <v>1</v>
      </c>
      <c r="J53" s="118" t="s">
        <v>75</v>
      </c>
      <c r="K53" s="18" t="s">
        <v>1</v>
      </c>
      <c r="L53" s="10" t="s">
        <v>75</v>
      </c>
      <c r="M53" s="18" t="s">
        <v>1</v>
      </c>
      <c r="N53" s="10" t="s">
        <v>75</v>
      </c>
      <c r="O53" s="18" t="s">
        <v>1</v>
      </c>
      <c r="P53" s="118" t="s">
        <v>75</v>
      </c>
      <c r="Q53" s="18" t="s">
        <v>1</v>
      </c>
      <c r="R53" s="10" t="s">
        <v>75</v>
      </c>
      <c r="S53" s="18" t="s">
        <v>1</v>
      </c>
      <c r="T53" s="10" t="s">
        <v>75</v>
      </c>
      <c r="U53" s="18" t="s">
        <v>1</v>
      </c>
      <c r="V53" s="10" t="s">
        <v>75</v>
      </c>
      <c r="W53" s="18" t="s">
        <v>1</v>
      </c>
      <c r="X53" s="10" t="s">
        <v>75</v>
      </c>
      <c r="Y53" s="18" t="s">
        <v>1</v>
      </c>
      <c r="Z53" s="23" t="s">
        <v>75</v>
      </c>
      <c r="AA53" s="24" t="s">
        <v>1</v>
      </c>
      <c r="AB53" s="23" t="s">
        <v>75</v>
      </c>
      <c r="AC53" s="24" t="s">
        <v>1</v>
      </c>
      <c r="AD53" s="23" t="s">
        <v>75</v>
      </c>
      <c r="AE53" s="24" t="s">
        <v>1</v>
      </c>
      <c r="AF53" s="23" t="s">
        <v>75</v>
      </c>
      <c r="AG53" s="24" t="s">
        <v>1</v>
      </c>
      <c r="AH53" s="23" t="s">
        <v>75</v>
      </c>
      <c r="AI53" s="259" t="s">
        <v>1</v>
      </c>
      <c r="AJ53" s="23" t="s">
        <v>75</v>
      </c>
      <c r="AK53" s="259" t="s">
        <v>1</v>
      </c>
    </row>
    <row r="54" spans="1:37" ht="18" customHeight="1" x14ac:dyDescent="0.2">
      <c r="A54" s="119" t="s">
        <v>42</v>
      </c>
      <c r="B54" s="120">
        <v>5</v>
      </c>
      <c r="C54" s="121">
        <v>5</v>
      </c>
      <c r="D54" s="120">
        <v>5</v>
      </c>
      <c r="E54" s="121">
        <v>10</v>
      </c>
      <c r="F54" s="122">
        <v>5</v>
      </c>
      <c r="G54" s="123">
        <v>15</v>
      </c>
      <c r="H54" s="124">
        <v>5</v>
      </c>
      <c r="I54" s="123">
        <v>5</v>
      </c>
      <c r="J54" s="124">
        <v>5</v>
      </c>
      <c r="K54" s="123">
        <v>10</v>
      </c>
      <c r="L54" s="124">
        <v>5</v>
      </c>
      <c r="M54" s="123">
        <v>2</v>
      </c>
      <c r="N54" s="124">
        <v>5</v>
      </c>
      <c r="O54" s="123">
        <v>3</v>
      </c>
      <c r="P54" s="124">
        <v>5</v>
      </c>
      <c r="Q54" s="123">
        <v>9</v>
      </c>
      <c r="R54" s="124">
        <v>5</v>
      </c>
      <c r="S54" s="123">
        <v>5</v>
      </c>
      <c r="T54" s="124">
        <v>5</v>
      </c>
      <c r="U54" s="123">
        <v>11</v>
      </c>
      <c r="V54" s="124">
        <v>5</v>
      </c>
      <c r="W54" s="123">
        <v>6</v>
      </c>
      <c r="X54" s="124">
        <v>5</v>
      </c>
      <c r="Y54" s="123">
        <v>3</v>
      </c>
      <c r="Z54" s="38">
        <v>5</v>
      </c>
      <c r="AA54" s="42">
        <v>9</v>
      </c>
      <c r="AB54" s="38">
        <v>5</v>
      </c>
      <c r="AC54" s="42">
        <v>13</v>
      </c>
      <c r="AD54" s="38">
        <v>5</v>
      </c>
      <c r="AE54" s="42">
        <v>0</v>
      </c>
      <c r="AF54" s="38">
        <v>5</v>
      </c>
      <c r="AG54" s="42">
        <v>0</v>
      </c>
      <c r="AH54" s="38">
        <v>5</v>
      </c>
      <c r="AI54" s="260">
        <v>3</v>
      </c>
      <c r="AJ54" s="38">
        <v>5</v>
      </c>
      <c r="AK54" s="42">
        <v>9</v>
      </c>
    </row>
    <row r="55" spans="1:37" ht="18" customHeight="1" x14ac:dyDescent="0.2">
      <c r="A55" s="125" t="s">
        <v>43</v>
      </c>
      <c r="B55" s="126">
        <v>25</v>
      </c>
      <c r="C55" s="127">
        <v>6</v>
      </c>
      <c r="D55" s="126">
        <v>25</v>
      </c>
      <c r="E55" s="127">
        <v>9</v>
      </c>
      <c r="F55" s="128">
        <v>25</v>
      </c>
      <c r="G55" s="129">
        <v>11</v>
      </c>
      <c r="H55" s="130">
        <v>25</v>
      </c>
      <c r="I55" s="129">
        <v>6</v>
      </c>
      <c r="J55" s="130">
        <v>25</v>
      </c>
      <c r="K55" s="129">
        <v>3</v>
      </c>
      <c r="L55" s="130">
        <v>25</v>
      </c>
      <c r="M55" s="129">
        <v>3</v>
      </c>
      <c r="N55" s="130">
        <v>25</v>
      </c>
      <c r="O55" s="129">
        <v>0</v>
      </c>
      <c r="P55" s="130">
        <v>25</v>
      </c>
      <c r="Q55" s="129">
        <v>2</v>
      </c>
      <c r="R55" s="130">
        <v>25</v>
      </c>
      <c r="S55" s="129">
        <v>5</v>
      </c>
      <c r="T55" s="130">
        <v>25</v>
      </c>
      <c r="U55" s="129">
        <v>3</v>
      </c>
      <c r="V55" s="130">
        <v>25</v>
      </c>
      <c r="W55" s="129">
        <v>16</v>
      </c>
      <c r="X55" s="130">
        <v>25</v>
      </c>
      <c r="Y55" s="129">
        <v>0</v>
      </c>
      <c r="Z55" s="39">
        <v>25</v>
      </c>
      <c r="AA55" s="43">
        <v>2</v>
      </c>
      <c r="AB55" s="39">
        <v>25</v>
      </c>
      <c r="AC55" s="43">
        <v>5</v>
      </c>
      <c r="AD55" s="217">
        <v>25</v>
      </c>
      <c r="AE55" s="222">
        <v>0</v>
      </c>
      <c r="AF55" s="228">
        <v>25</v>
      </c>
      <c r="AG55" s="230">
        <v>2</v>
      </c>
      <c r="AH55" s="246">
        <v>25</v>
      </c>
      <c r="AI55" s="261">
        <v>8</v>
      </c>
      <c r="AJ55" s="250">
        <v>25</v>
      </c>
      <c r="AK55" s="252">
        <v>15</v>
      </c>
    </row>
    <row r="56" spans="1:37" ht="18" customHeight="1" x14ac:dyDescent="0.2">
      <c r="A56" s="131" t="s">
        <v>44</v>
      </c>
      <c r="B56" s="132">
        <v>16500</v>
      </c>
      <c r="C56" s="121">
        <v>61636</v>
      </c>
      <c r="D56" s="132">
        <v>16500</v>
      </c>
      <c r="E56" s="121">
        <v>59047</v>
      </c>
      <c r="F56" s="133">
        <v>16500</v>
      </c>
      <c r="G56" s="123">
        <v>57235</v>
      </c>
      <c r="H56" s="132">
        <v>16500</v>
      </c>
      <c r="I56" s="123">
        <v>50627</v>
      </c>
      <c r="J56" s="133">
        <v>16500</v>
      </c>
      <c r="K56" s="123">
        <v>53313</v>
      </c>
      <c r="L56" s="132">
        <v>16500</v>
      </c>
      <c r="M56" s="123">
        <v>57298</v>
      </c>
      <c r="N56" s="132">
        <v>16500</v>
      </c>
      <c r="O56" s="123">
        <v>51121</v>
      </c>
      <c r="P56" s="133">
        <v>16500</v>
      </c>
      <c r="Q56" s="123">
        <v>58780</v>
      </c>
      <c r="R56" s="132">
        <v>16500</v>
      </c>
      <c r="S56" s="123">
        <v>56453</v>
      </c>
      <c r="T56" s="132">
        <v>16500</v>
      </c>
      <c r="U56" s="123">
        <v>57479</v>
      </c>
      <c r="V56" s="132">
        <v>16500</v>
      </c>
      <c r="W56" s="123">
        <v>56044</v>
      </c>
      <c r="X56" s="132">
        <v>16500</v>
      </c>
      <c r="Y56" s="123">
        <v>56934</v>
      </c>
      <c r="Z56" s="39">
        <v>16500</v>
      </c>
      <c r="AA56" s="43">
        <v>55366</v>
      </c>
      <c r="AB56" s="39">
        <v>16500</v>
      </c>
      <c r="AC56" s="43">
        <v>49743</v>
      </c>
      <c r="AD56" s="217">
        <v>16500</v>
      </c>
      <c r="AE56" s="222">
        <v>54667</v>
      </c>
      <c r="AF56" s="228">
        <v>16500</v>
      </c>
      <c r="AG56" s="230">
        <v>57194</v>
      </c>
      <c r="AH56" s="246">
        <v>16500</v>
      </c>
      <c r="AI56" s="261">
        <v>61559</v>
      </c>
      <c r="AJ56" s="250">
        <v>16500</v>
      </c>
      <c r="AK56" s="252">
        <v>57021</v>
      </c>
    </row>
    <row r="57" spans="1:37" ht="18" customHeight="1" x14ac:dyDescent="0.2">
      <c r="A57" s="134" t="s">
        <v>45</v>
      </c>
      <c r="B57" s="135">
        <v>5208</v>
      </c>
      <c r="C57" s="127">
        <v>9138</v>
      </c>
      <c r="D57" s="135">
        <v>5208</v>
      </c>
      <c r="E57" s="127">
        <v>8695</v>
      </c>
      <c r="F57" s="136">
        <v>5208</v>
      </c>
      <c r="G57" s="129">
        <v>8370</v>
      </c>
      <c r="H57" s="135">
        <v>5208</v>
      </c>
      <c r="I57" s="129">
        <v>7885</v>
      </c>
      <c r="J57" s="136">
        <v>5208</v>
      </c>
      <c r="K57" s="129">
        <v>7699</v>
      </c>
      <c r="L57" s="135">
        <v>5208</v>
      </c>
      <c r="M57" s="129">
        <v>7547</v>
      </c>
      <c r="N57" s="135">
        <v>5208</v>
      </c>
      <c r="O57" s="129">
        <v>6873</v>
      </c>
      <c r="P57" s="136">
        <v>5208</v>
      </c>
      <c r="Q57" s="129">
        <v>8229</v>
      </c>
      <c r="R57" s="135">
        <v>5208</v>
      </c>
      <c r="S57" s="129">
        <v>6887</v>
      </c>
      <c r="T57" s="135">
        <v>5208</v>
      </c>
      <c r="U57" s="129">
        <v>9249</v>
      </c>
      <c r="V57" s="135">
        <v>5208</v>
      </c>
      <c r="W57" s="129">
        <v>9197</v>
      </c>
      <c r="X57" s="135">
        <v>5208</v>
      </c>
      <c r="Y57" s="129">
        <v>7547</v>
      </c>
      <c r="Z57" s="40">
        <v>5208</v>
      </c>
      <c r="AA57" s="44">
        <v>8306</v>
      </c>
      <c r="AB57" s="40">
        <v>5208</v>
      </c>
      <c r="AC57" s="44">
        <v>7483</v>
      </c>
      <c r="AD57" s="40">
        <v>5208</v>
      </c>
      <c r="AE57" s="44">
        <v>8235</v>
      </c>
      <c r="AF57" s="40">
        <v>5208</v>
      </c>
      <c r="AG57" s="44">
        <v>9027</v>
      </c>
      <c r="AH57" s="247">
        <v>5208</v>
      </c>
      <c r="AI57" s="262">
        <v>9890</v>
      </c>
      <c r="AJ57" s="253">
        <v>5208</v>
      </c>
      <c r="AK57" s="44">
        <v>9165</v>
      </c>
    </row>
    <row r="58" spans="1:37" ht="18" customHeight="1" x14ac:dyDescent="0.2">
      <c r="A58" s="134" t="s">
        <v>46</v>
      </c>
      <c r="B58" s="135">
        <v>317</v>
      </c>
      <c r="C58" s="127">
        <v>175</v>
      </c>
      <c r="D58" s="135">
        <v>317</v>
      </c>
      <c r="E58" s="127">
        <v>215</v>
      </c>
      <c r="F58" s="136">
        <v>317</v>
      </c>
      <c r="G58" s="129">
        <v>83</v>
      </c>
      <c r="H58" s="135">
        <v>317</v>
      </c>
      <c r="I58" s="129">
        <v>68</v>
      </c>
      <c r="J58" s="136">
        <v>317</v>
      </c>
      <c r="K58" s="129">
        <v>199</v>
      </c>
      <c r="L58" s="135">
        <v>317</v>
      </c>
      <c r="M58" s="129">
        <v>199</v>
      </c>
      <c r="N58" s="135">
        <v>317</v>
      </c>
      <c r="O58" s="129">
        <v>193</v>
      </c>
      <c r="P58" s="136">
        <v>317</v>
      </c>
      <c r="Q58" s="129">
        <v>190</v>
      </c>
      <c r="R58" s="135">
        <v>317</v>
      </c>
      <c r="S58" s="129">
        <v>207</v>
      </c>
      <c r="T58" s="135">
        <v>317</v>
      </c>
      <c r="U58" s="129">
        <v>150</v>
      </c>
      <c r="V58" s="135">
        <v>317</v>
      </c>
      <c r="W58" s="129">
        <v>197</v>
      </c>
      <c r="X58" s="135">
        <v>317</v>
      </c>
      <c r="Y58" s="129">
        <v>164</v>
      </c>
      <c r="Z58" s="40">
        <v>317</v>
      </c>
      <c r="AA58" s="44">
        <v>213</v>
      </c>
      <c r="AB58" s="40">
        <v>317</v>
      </c>
      <c r="AC58" s="44">
        <v>185</v>
      </c>
      <c r="AD58" s="40">
        <v>317</v>
      </c>
      <c r="AE58" s="44">
        <v>327</v>
      </c>
      <c r="AF58" s="40">
        <v>317</v>
      </c>
      <c r="AG58" s="44">
        <v>348</v>
      </c>
      <c r="AH58" s="247">
        <v>317</v>
      </c>
      <c r="AI58" s="262">
        <v>352</v>
      </c>
      <c r="AJ58" s="253">
        <v>317</v>
      </c>
      <c r="AK58" s="44">
        <v>296</v>
      </c>
    </row>
    <row r="59" spans="1:37" ht="18" customHeight="1" x14ac:dyDescent="0.2">
      <c r="A59" s="134" t="s">
        <v>47</v>
      </c>
      <c r="B59" s="135">
        <v>2083</v>
      </c>
      <c r="C59" s="127">
        <v>2782</v>
      </c>
      <c r="D59" s="135">
        <v>2083</v>
      </c>
      <c r="E59" s="127">
        <v>2594</v>
      </c>
      <c r="F59" s="136">
        <v>2083</v>
      </c>
      <c r="G59" s="129">
        <v>2561</v>
      </c>
      <c r="H59" s="135">
        <v>2083</v>
      </c>
      <c r="I59" s="129">
        <v>2479</v>
      </c>
      <c r="J59" s="136">
        <v>2083</v>
      </c>
      <c r="K59" s="129">
        <v>2255</v>
      </c>
      <c r="L59" s="135">
        <v>2083</v>
      </c>
      <c r="M59" s="129">
        <v>2453</v>
      </c>
      <c r="N59" s="135">
        <v>2083</v>
      </c>
      <c r="O59" s="129">
        <v>2241</v>
      </c>
      <c r="P59" s="136">
        <v>2083</v>
      </c>
      <c r="Q59" s="129">
        <v>2384</v>
      </c>
      <c r="R59" s="135">
        <v>2083</v>
      </c>
      <c r="S59" s="129">
        <v>2580</v>
      </c>
      <c r="T59" s="135">
        <v>2083</v>
      </c>
      <c r="U59" s="129">
        <v>2631</v>
      </c>
      <c r="V59" s="135">
        <v>2083</v>
      </c>
      <c r="W59" s="129">
        <v>2580</v>
      </c>
      <c r="X59" s="135">
        <v>2083</v>
      </c>
      <c r="Y59" s="129">
        <v>2545</v>
      </c>
      <c r="Z59" s="40">
        <v>2083</v>
      </c>
      <c r="AA59" s="44">
        <v>2684</v>
      </c>
      <c r="AB59" s="40">
        <v>2083</v>
      </c>
      <c r="AC59" s="44">
        <v>1267</v>
      </c>
      <c r="AD59" s="40">
        <v>2083</v>
      </c>
      <c r="AE59" s="44">
        <v>2810</v>
      </c>
      <c r="AF59" s="40">
        <v>2083</v>
      </c>
      <c r="AG59" s="44">
        <v>2989</v>
      </c>
      <c r="AH59" s="247">
        <v>2083</v>
      </c>
      <c r="AI59" s="262">
        <v>2967</v>
      </c>
      <c r="AJ59" s="253">
        <v>2083</v>
      </c>
      <c r="AK59" s="44">
        <v>3103</v>
      </c>
    </row>
    <row r="60" spans="1:37" ht="18" customHeight="1" x14ac:dyDescent="0.2">
      <c r="A60" s="104" t="s">
        <v>48</v>
      </c>
      <c r="B60" s="135">
        <v>1250</v>
      </c>
      <c r="C60" s="127">
        <v>1900</v>
      </c>
      <c r="D60" s="135">
        <v>1250</v>
      </c>
      <c r="E60" s="127">
        <v>1933</v>
      </c>
      <c r="F60" s="136">
        <v>1250</v>
      </c>
      <c r="G60" s="129">
        <v>2028</v>
      </c>
      <c r="H60" s="135">
        <v>1250</v>
      </c>
      <c r="I60" s="129">
        <v>1995</v>
      </c>
      <c r="J60" s="136">
        <v>1250</v>
      </c>
      <c r="K60" s="129">
        <v>1994</v>
      </c>
      <c r="L60" s="135">
        <v>1250</v>
      </c>
      <c r="M60" s="129">
        <v>1885</v>
      </c>
      <c r="N60" s="135">
        <v>1250</v>
      </c>
      <c r="O60" s="129">
        <v>1892</v>
      </c>
      <c r="P60" s="136">
        <v>1250</v>
      </c>
      <c r="Q60" s="129">
        <v>1947</v>
      </c>
      <c r="R60" s="135">
        <v>1250</v>
      </c>
      <c r="S60" s="129">
        <v>2245</v>
      </c>
      <c r="T60" s="135">
        <v>1250</v>
      </c>
      <c r="U60" s="129">
        <v>2193</v>
      </c>
      <c r="V60" s="135">
        <v>1250</v>
      </c>
      <c r="W60" s="129">
        <v>2281</v>
      </c>
      <c r="X60" s="135">
        <v>1250</v>
      </c>
      <c r="Y60" s="129">
        <v>1885</v>
      </c>
      <c r="Z60" s="40">
        <v>1250</v>
      </c>
      <c r="AA60" s="44">
        <v>2281</v>
      </c>
      <c r="AB60" s="40">
        <v>1250</v>
      </c>
      <c r="AC60" s="44">
        <v>1961</v>
      </c>
      <c r="AD60" s="40">
        <v>1250</v>
      </c>
      <c r="AE60" s="44">
        <v>2551</v>
      </c>
      <c r="AF60" s="40">
        <v>1250</v>
      </c>
      <c r="AG60" s="44">
        <v>1077</v>
      </c>
      <c r="AH60" s="247">
        <v>1250</v>
      </c>
      <c r="AI60" s="262">
        <v>2177</v>
      </c>
      <c r="AJ60" s="253">
        <v>1250</v>
      </c>
      <c r="AK60" s="44">
        <v>2015</v>
      </c>
    </row>
    <row r="61" spans="1:37" ht="21.75" customHeight="1" x14ac:dyDescent="0.2">
      <c r="A61" s="104" t="s">
        <v>49</v>
      </c>
      <c r="B61" s="303">
        <v>327</v>
      </c>
      <c r="C61" s="138">
        <v>364</v>
      </c>
      <c r="D61" s="303">
        <v>327</v>
      </c>
      <c r="E61" s="138">
        <v>403</v>
      </c>
      <c r="F61" s="306">
        <v>327</v>
      </c>
      <c r="G61" s="140">
        <v>323</v>
      </c>
      <c r="H61" s="303">
        <v>327</v>
      </c>
      <c r="I61" s="140">
        <v>290</v>
      </c>
      <c r="J61" s="306">
        <v>327</v>
      </c>
      <c r="K61" s="140">
        <v>270</v>
      </c>
      <c r="L61" s="303">
        <v>327</v>
      </c>
      <c r="M61" s="140">
        <v>236</v>
      </c>
      <c r="N61" s="303">
        <v>327</v>
      </c>
      <c r="O61" s="140">
        <v>246</v>
      </c>
      <c r="P61" s="306">
        <v>327</v>
      </c>
      <c r="Q61" s="140">
        <v>274</v>
      </c>
      <c r="R61" s="303">
        <v>327</v>
      </c>
      <c r="S61" s="140">
        <v>388</v>
      </c>
      <c r="T61" s="303">
        <v>327</v>
      </c>
      <c r="U61" s="309">
        <v>285</v>
      </c>
      <c r="V61" s="303">
        <v>327</v>
      </c>
      <c r="W61" s="309">
        <v>300</v>
      </c>
      <c r="X61" s="303">
        <v>327</v>
      </c>
      <c r="Y61" s="309">
        <v>398</v>
      </c>
      <c r="Z61" s="282">
        <v>327</v>
      </c>
      <c r="AA61" s="295">
        <v>269</v>
      </c>
      <c r="AB61" s="282">
        <v>327</v>
      </c>
      <c r="AC61" s="295">
        <v>351</v>
      </c>
      <c r="AD61" s="282">
        <v>327</v>
      </c>
      <c r="AE61" s="295">
        <v>261</v>
      </c>
      <c r="AF61" s="282">
        <v>327</v>
      </c>
      <c r="AG61" s="295">
        <v>321</v>
      </c>
      <c r="AH61" s="282">
        <v>327</v>
      </c>
      <c r="AI61" s="285">
        <v>491</v>
      </c>
      <c r="AJ61" s="282">
        <v>327</v>
      </c>
      <c r="AK61" s="285">
        <v>595</v>
      </c>
    </row>
    <row r="62" spans="1:37" ht="30" customHeight="1" x14ac:dyDescent="0.2">
      <c r="A62" s="104" t="s">
        <v>50</v>
      </c>
      <c r="B62" s="304"/>
      <c r="C62" s="141"/>
      <c r="D62" s="304"/>
      <c r="E62" s="141"/>
      <c r="F62" s="307"/>
      <c r="G62" s="142"/>
      <c r="H62" s="304"/>
      <c r="I62" s="142"/>
      <c r="J62" s="307"/>
      <c r="K62" s="142"/>
      <c r="L62" s="304"/>
      <c r="M62" s="142"/>
      <c r="N62" s="304"/>
      <c r="O62" s="142"/>
      <c r="P62" s="307"/>
      <c r="Q62" s="142"/>
      <c r="R62" s="304"/>
      <c r="S62" s="142"/>
      <c r="T62" s="304"/>
      <c r="U62" s="310"/>
      <c r="V62" s="304"/>
      <c r="W62" s="310"/>
      <c r="X62" s="304"/>
      <c r="Y62" s="310"/>
      <c r="Z62" s="283"/>
      <c r="AA62" s="296"/>
      <c r="AB62" s="283"/>
      <c r="AC62" s="296"/>
      <c r="AD62" s="283"/>
      <c r="AE62" s="296"/>
      <c r="AF62" s="283"/>
      <c r="AG62" s="296"/>
      <c r="AH62" s="283"/>
      <c r="AI62" s="286"/>
      <c r="AJ62" s="283"/>
      <c r="AK62" s="286"/>
    </row>
    <row r="63" spans="1:37" ht="18" customHeight="1" x14ac:dyDescent="0.2">
      <c r="A63" s="134" t="s">
        <v>51</v>
      </c>
      <c r="B63" s="305"/>
      <c r="C63" s="121"/>
      <c r="D63" s="305"/>
      <c r="E63" s="121"/>
      <c r="F63" s="308"/>
      <c r="G63" s="123"/>
      <c r="H63" s="305"/>
      <c r="I63" s="123"/>
      <c r="J63" s="308"/>
      <c r="K63" s="123"/>
      <c r="L63" s="305"/>
      <c r="M63" s="123"/>
      <c r="N63" s="305"/>
      <c r="O63" s="123"/>
      <c r="P63" s="308"/>
      <c r="Q63" s="123"/>
      <c r="R63" s="305"/>
      <c r="S63" s="123"/>
      <c r="T63" s="305"/>
      <c r="U63" s="311"/>
      <c r="V63" s="305"/>
      <c r="W63" s="311"/>
      <c r="X63" s="305"/>
      <c r="Y63" s="311"/>
      <c r="Z63" s="284"/>
      <c r="AA63" s="297"/>
      <c r="AB63" s="284"/>
      <c r="AC63" s="297"/>
      <c r="AD63" s="284"/>
      <c r="AE63" s="297"/>
      <c r="AF63" s="284"/>
      <c r="AG63" s="297"/>
      <c r="AH63" s="284"/>
      <c r="AI63" s="287"/>
      <c r="AJ63" s="284"/>
      <c r="AK63" s="287"/>
    </row>
    <row r="64" spans="1:37" ht="18" customHeight="1" x14ac:dyDescent="0.2">
      <c r="A64" s="134" t="s">
        <v>52</v>
      </c>
      <c r="B64" s="135">
        <v>1000</v>
      </c>
      <c r="C64" s="127">
        <v>1029</v>
      </c>
      <c r="D64" s="135">
        <v>1000</v>
      </c>
      <c r="E64" s="127">
        <v>1048</v>
      </c>
      <c r="F64" s="136">
        <v>1000</v>
      </c>
      <c r="G64" s="129">
        <v>1160</v>
      </c>
      <c r="H64" s="135">
        <v>1000</v>
      </c>
      <c r="I64" s="129">
        <v>960</v>
      </c>
      <c r="J64" s="136">
        <v>1000</v>
      </c>
      <c r="K64" s="129">
        <v>933</v>
      </c>
      <c r="L64" s="135">
        <v>1000</v>
      </c>
      <c r="M64" s="129">
        <v>1073</v>
      </c>
      <c r="N64" s="135">
        <v>1000</v>
      </c>
      <c r="O64" s="129">
        <v>716</v>
      </c>
      <c r="P64" s="136">
        <v>1000</v>
      </c>
      <c r="Q64" s="129">
        <v>962</v>
      </c>
      <c r="R64" s="135">
        <v>1000</v>
      </c>
      <c r="S64" s="129">
        <v>1096</v>
      </c>
      <c r="T64" s="135">
        <v>1000</v>
      </c>
      <c r="U64" s="129">
        <v>977</v>
      </c>
      <c r="V64" s="135">
        <v>1000</v>
      </c>
      <c r="W64" s="129">
        <v>1090</v>
      </c>
      <c r="X64" s="135">
        <v>1000</v>
      </c>
      <c r="Y64" s="129">
        <v>1015</v>
      </c>
      <c r="Z64" s="40">
        <v>1000</v>
      </c>
      <c r="AA64" s="44">
        <v>1082</v>
      </c>
      <c r="AB64" s="40">
        <v>1000</v>
      </c>
      <c r="AC64" s="44">
        <v>239</v>
      </c>
      <c r="AD64" s="40">
        <v>1000</v>
      </c>
      <c r="AE64" s="44">
        <v>229</v>
      </c>
      <c r="AF64" s="40">
        <v>1000</v>
      </c>
      <c r="AG64" s="44">
        <v>1237</v>
      </c>
      <c r="AH64" s="247">
        <v>1000</v>
      </c>
      <c r="AI64" s="262">
        <v>1279</v>
      </c>
      <c r="AJ64" s="253">
        <v>1000</v>
      </c>
      <c r="AK64" s="44">
        <v>1109</v>
      </c>
    </row>
    <row r="65" spans="1:37" ht="18" customHeight="1" x14ac:dyDescent="0.2">
      <c r="A65" s="134" t="s">
        <v>53</v>
      </c>
      <c r="B65" s="135">
        <v>117</v>
      </c>
      <c r="C65" s="127">
        <v>224</v>
      </c>
      <c r="D65" s="135">
        <v>117</v>
      </c>
      <c r="E65" s="127">
        <v>231</v>
      </c>
      <c r="F65" s="136">
        <v>117</v>
      </c>
      <c r="G65" s="129">
        <v>222</v>
      </c>
      <c r="H65" s="135">
        <v>117</v>
      </c>
      <c r="I65" s="129">
        <v>162</v>
      </c>
      <c r="J65" s="136">
        <v>117</v>
      </c>
      <c r="K65" s="129">
        <v>207</v>
      </c>
      <c r="L65" s="135">
        <v>117</v>
      </c>
      <c r="M65" s="129">
        <v>238</v>
      </c>
      <c r="N65" s="135">
        <v>117</v>
      </c>
      <c r="O65" s="129">
        <v>205</v>
      </c>
      <c r="P65" s="136">
        <v>117</v>
      </c>
      <c r="Q65" s="129">
        <v>190</v>
      </c>
      <c r="R65" s="135">
        <v>117</v>
      </c>
      <c r="S65" s="129">
        <v>220</v>
      </c>
      <c r="T65" s="135">
        <v>117</v>
      </c>
      <c r="U65" s="129">
        <v>240</v>
      </c>
      <c r="V65" s="135">
        <v>117</v>
      </c>
      <c r="W65" s="129">
        <v>215</v>
      </c>
      <c r="X65" s="135">
        <v>117</v>
      </c>
      <c r="Y65" s="129">
        <v>225</v>
      </c>
      <c r="Z65" s="40">
        <v>117</v>
      </c>
      <c r="AA65" s="44">
        <v>249</v>
      </c>
      <c r="AB65" s="40">
        <v>117</v>
      </c>
      <c r="AC65" s="44">
        <v>226</v>
      </c>
      <c r="AD65" s="40">
        <v>117</v>
      </c>
      <c r="AE65" s="44">
        <v>273</v>
      </c>
      <c r="AF65" s="40">
        <v>117</v>
      </c>
      <c r="AG65" s="44">
        <v>262</v>
      </c>
      <c r="AH65" s="247">
        <v>117</v>
      </c>
      <c r="AI65" s="262">
        <v>170</v>
      </c>
      <c r="AJ65" s="253">
        <v>117</v>
      </c>
      <c r="AK65" s="44">
        <v>85</v>
      </c>
    </row>
    <row r="66" spans="1:37" ht="18" customHeight="1" x14ac:dyDescent="0.2">
      <c r="A66" s="109" t="s">
        <v>54</v>
      </c>
      <c r="B66" s="135">
        <v>375</v>
      </c>
      <c r="C66" s="127">
        <v>173</v>
      </c>
      <c r="D66" s="135">
        <v>375</v>
      </c>
      <c r="E66" s="127">
        <v>178</v>
      </c>
      <c r="F66" s="136">
        <v>375</v>
      </c>
      <c r="G66" s="129">
        <v>241</v>
      </c>
      <c r="H66" s="135">
        <v>375</v>
      </c>
      <c r="I66" s="129">
        <v>277</v>
      </c>
      <c r="J66" s="136">
        <v>375</v>
      </c>
      <c r="K66" s="129">
        <v>241</v>
      </c>
      <c r="L66" s="135">
        <v>375</v>
      </c>
      <c r="M66" s="129">
        <v>256</v>
      </c>
      <c r="N66" s="135">
        <v>375</v>
      </c>
      <c r="O66" s="129">
        <v>195</v>
      </c>
      <c r="P66" s="136">
        <v>375</v>
      </c>
      <c r="Q66" s="129">
        <v>251</v>
      </c>
      <c r="R66" s="135">
        <v>375</v>
      </c>
      <c r="S66" s="129">
        <v>208</v>
      </c>
      <c r="T66" s="135">
        <v>375</v>
      </c>
      <c r="U66" s="129">
        <v>259</v>
      </c>
      <c r="V66" s="135">
        <v>375</v>
      </c>
      <c r="W66" s="129">
        <v>115</v>
      </c>
      <c r="X66" s="135">
        <v>375</v>
      </c>
      <c r="Y66" s="129">
        <v>290</v>
      </c>
      <c r="Z66" s="40">
        <v>375</v>
      </c>
      <c r="AA66" s="44">
        <v>383</v>
      </c>
      <c r="AB66" s="40">
        <v>375</v>
      </c>
      <c r="AC66" s="44">
        <v>281</v>
      </c>
      <c r="AD66" s="40">
        <v>375</v>
      </c>
      <c r="AE66" s="44">
        <v>185</v>
      </c>
      <c r="AF66" s="40">
        <v>375</v>
      </c>
      <c r="AG66" s="44">
        <v>241</v>
      </c>
      <c r="AH66" s="247">
        <v>375</v>
      </c>
      <c r="AI66" s="262">
        <v>289</v>
      </c>
      <c r="AJ66" s="253">
        <v>375</v>
      </c>
      <c r="AK66" s="44">
        <v>175</v>
      </c>
    </row>
    <row r="67" spans="1:37" ht="18" customHeight="1" x14ac:dyDescent="0.2">
      <c r="A67" s="109" t="s">
        <v>55</v>
      </c>
      <c r="B67" s="135">
        <v>167</v>
      </c>
      <c r="C67" s="127">
        <v>156</v>
      </c>
      <c r="D67" s="135">
        <v>167</v>
      </c>
      <c r="E67" s="127">
        <v>108</v>
      </c>
      <c r="F67" s="136">
        <v>167</v>
      </c>
      <c r="G67" s="129">
        <v>120</v>
      </c>
      <c r="H67" s="135">
        <v>167</v>
      </c>
      <c r="I67" s="129">
        <v>130</v>
      </c>
      <c r="J67" s="136">
        <v>167</v>
      </c>
      <c r="K67" s="129">
        <v>144</v>
      </c>
      <c r="L67" s="135">
        <v>167</v>
      </c>
      <c r="M67" s="129">
        <v>144</v>
      </c>
      <c r="N67" s="135">
        <v>167</v>
      </c>
      <c r="O67" s="129">
        <v>140</v>
      </c>
      <c r="P67" s="136">
        <v>167</v>
      </c>
      <c r="Q67" s="129">
        <v>183</v>
      </c>
      <c r="R67" s="135">
        <v>167</v>
      </c>
      <c r="S67" s="129">
        <v>92</v>
      </c>
      <c r="T67" s="135">
        <v>167</v>
      </c>
      <c r="U67" s="129">
        <v>82</v>
      </c>
      <c r="V67" s="135">
        <v>167</v>
      </c>
      <c r="W67" s="129">
        <v>183</v>
      </c>
      <c r="X67" s="135">
        <v>167</v>
      </c>
      <c r="Y67" s="129">
        <v>146</v>
      </c>
      <c r="Z67" s="40">
        <v>167</v>
      </c>
      <c r="AA67" s="44">
        <v>148</v>
      </c>
      <c r="AB67" s="40">
        <v>167</v>
      </c>
      <c r="AC67" s="44">
        <v>168</v>
      </c>
      <c r="AD67" s="40">
        <v>167</v>
      </c>
      <c r="AE67" s="44">
        <v>141</v>
      </c>
      <c r="AF67" s="40">
        <v>167</v>
      </c>
      <c r="AG67" s="44">
        <v>176</v>
      </c>
      <c r="AH67" s="247">
        <v>167</v>
      </c>
      <c r="AI67" s="262">
        <v>214</v>
      </c>
      <c r="AJ67" s="253">
        <v>167</v>
      </c>
      <c r="AK67" s="44">
        <v>151</v>
      </c>
    </row>
    <row r="68" spans="1:37" ht="18" customHeight="1" x14ac:dyDescent="0.2">
      <c r="A68" s="104" t="s">
        <v>56</v>
      </c>
      <c r="B68" s="135">
        <v>25</v>
      </c>
      <c r="C68" s="127">
        <v>74</v>
      </c>
      <c r="D68" s="135">
        <v>25</v>
      </c>
      <c r="E68" s="127">
        <v>43</v>
      </c>
      <c r="F68" s="136">
        <v>25</v>
      </c>
      <c r="G68" s="129">
        <v>54</v>
      </c>
      <c r="H68" s="135">
        <v>25</v>
      </c>
      <c r="I68" s="129">
        <v>64</v>
      </c>
      <c r="J68" s="136">
        <v>25</v>
      </c>
      <c r="K68" s="129">
        <v>62</v>
      </c>
      <c r="L68" s="135">
        <v>25</v>
      </c>
      <c r="M68" s="129">
        <v>57</v>
      </c>
      <c r="N68" s="135">
        <v>25</v>
      </c>
      <c r="O68" s="129">
        <v>57</v>
      </c>
      <c r="P68" s="136">
        <v>25</v>
      </c>
      <c r="Q68" s="129">
        <v>69</v>
      </c>
      <c r="R68" s="135">
        <v>25</v>
      </c>
      <c r="S68" s="129">
        <v>53</v>
      </c>
      <c r="T68" s="135">
        <v>25</v>
      </c>
      <c r="U68" s="129">
        <v>66</v>
      </c>
      <c r="V68" s="135">
        <v>25</v>
      </c>
      <c r="W68" s="129">
        <v>67</v>
      </c>
      <c r="X68" s="135">
        <v>25</v>
      </c>
      <c r="Y68" s="129">
        <v>40</v>
      </c>
      <c r="Z68" s="40">
        <v>25</v>
      </c>
      <c r="AA68" s="44">
        <v>52</v>
      </c>
      <c r="AB68" s="40">
        <v>25</v>
      </c>
      <c r="AC68" s="44">
        <v>48</v>
      </c>
      <c r="AD68" s="40">
        <v>25</v>
      </c>
      <c r="AE68" s="44">
        <v>48</v>
      </c>
      <c r="AF68" s="40">
        <v>25</v>
      </c>
      <c r="AG68" s="44">
        <v>51</v>
      </c>
      <c r="AH68" s="247">
        <v>25</v>
      </c>
      <c r="AI68" s="262">
        <v>77</v>
      </c>
      <c r="AJ68" s="253">
        <v>25</v>
      </c>
      <c r="AK68" s="44">
        <v>58</v>
      </c>
    </row>
    <row r="69" spans="1:37" ht="15" x14ac:dyDescent="0.2">
      <c r="A69" s="104" t="s">
        <v>138</v>
      </c>
      <c r="B69" s="135">
        <v>500</v>
      </c>
      <c r="C69" s="127"/>
      <c r="D69" s="135"/>
      <c r="E69" s="127"/>
      <c r="F69" s="136"/>
      <c r="G69" s="129"/>
      <c r="H69" s="135"/>
      <c r="I69" s="129"/>
      <c r="J69" s="136"/>
      <c r="K69" s="129"/>
      <c r="L69" s="135"/>
      <c r="M69" s="129"/>
      <c r="N69" s="135"/>
      <c r="O69" s="129"/>
      <c r="P69" s="136"/>
      <c r="Q69" s="129"/>
      <c r="R69" s="135"/>
      <c r="S69" s="129"/>
      <c r="T69" s="135"/>
      <c r="U69" s="129"/>
      <c r="V69" s="135"/>
      <c r="W69" s="129"/>
      <c r="X69" s="135"/>
      <c r="Y69" s="129"/>
      <c r="Z69" s="312"/>
      <c r="AA69" s="312"/>
      <c r="AB69" s="312"/>
      <c r="AC69" s="312"/>
      <c r="AD69" s="312"/>
      <c r="AE69" s="312"/>
      <c r="AF69" s="312"/>
      <c r="AG69" s="313"/>
      <c r="AH69" s="247">
        <v>500</v>
      </c>
      <c r="AI69" s="262">
        <v>543</v>
      </c>
      <c r="AJ69" s="253">
        <v>500</v>
      </c>
      <c r="AK69" s="44">
        <v>428</v>
      </c>
    </row>
    <row r="70" spans="1:37" ht="18" customHeight="1" x14ac:dyDescent="0.2">
      <c r="A70" s="104" t="s">
        <v>139</v>
      </c>
      <c r="B70" s="135">
        <v>50</v>
      </c>
      <c r="C70" s="127"/>
      <c r="D70" s="135"/>
      <c r="E70" s="127"/>
      <c r="F70" s="136"/>
      <c r="G70" s="129"/>
      <c r="H70" s="135"/>
      <c r="I70" s="129"/>
      <c r="J70" s="136"/>
      <c r="K70" s="129"/>
      <c r="L70" s="135"/>
      <c r="M70" s="129"/>
      <c r="N70" s="135"/>
      <c r="O70" s="129"/>
      <c r="P70" s="136"/>
      <c r="Q70" s="129"/>
      <c r="R70" s="135"/>
      <c r="S70" s="129"/>
      <c r="T70" s="135"/>
      <c r="U70" s="129"/>
      <c r="V70" s="135"/>
      <c r="W70" s="129"/>
      <c r="X70" s="135"/>
      <c r="Y70" s="129"/>
      <c r="Z70" s="312"/>
      <c r="AA70" s="312"/>
      <c r="AB70" s="312"/>
      <c r="AC70" s="312"/>
      <c r="AD70" s="312"/>
      <c r="AE70" s="312"/>
      <c r="AF70" s="312"/>
      <c r="AG70" s="313"/>
      <c r="AH70" s="247">
        <v>50</v>
      </c>
      <c r="AI70" s="262">
        <v>1569</v>
      </c>
      <c r="AJ70" s="253">
        <v>50</v>
      </c>
      <c r="AK70" s="44">
        <v>1534</v>
      </c>
    </row>
    <row r="71" spans="1:37" ht="18" customHeight="1" x14ac:dyDescent="0.2">
      <c r="A71" s="109" t="s">
        <v>57</v>
      </c>
      <c r="B71" s="135">
        <v>108</v>
      </c>
      <c r="C71" s="127">
        <v>87</v>
      </c>
      <c r="D71" s="135">
        <v>108</v>
      </c>
      <c r="E71" s="127">
        <v>76</v>
      </c>
      <c r="F71" s="136">
        <v>108</v>
      </c>
      <c r="G71" s="129">
        <v>81</v>
      </c>
      <c r="H71" s="135">
        <v>108</v>
      </c>
      <c r="I71" s="129">
        <v>74</v>
      </c>
      <c r="J71" s="136">
        <v>108</v>
      </c>
      <c r="K71" s="129">
        <v>75</v>
      </c>
      <c r="L71" s="135">
        <v>108</v>
      </c>
      <c r="M71" s="129">
        <v>55</v>
      </c>
      <c r="N71" s="135">
        <v>108</v>
      </c>
      <c r="O71" s="129">
        <v>66</v>
      </c>
      <c r="P71" s="136">
        <v>108</v>
      </c>
      <c r="Q71" s="129">
        <v>87</v>
      </c>
      <c r="R71" s="135">
        <v>108</v>
      </c>
      <c r="S71" s="129">
        <v>82</v>
      </c>
      <c r="T71" s="135">
        <v>108</v>
      </c>
      <c r="U71" s="129">
        <v>82</v>
      </c>
      <c r="V71" s="135">
        <v>108</v>
      </c>
      <c r="W71" s="129">
        <v>76</v>
      </c>
      <c r="X71" s="135">
        <v>108</v>
      </c>
      <c r="Y71" s="129">
        <v>80</v>
      </c>
      <c r="Z71" s="40">
        <v>108</v>
      </c>
      <c r="AA71" s="44">
        <v>101</v>
      </c>
      <c r="AB71" s="40">
        <v>108</v>
      </c>
      <c r="AC71" s="44">
        <v>104</v>
      </c>
      <c r="AD71" s="40">
        <v>108</v>
      </c>
      <c r="AE71" s="44">
        <v>88</v>
      </c>
      <c r="AF71" s="40">
        <v>108</v>
      </c>
      <c r="AG71" s="44">
        <v>120</v>
      </c>
      <c r="AH71" s="247">
        <v>108</v>
      </c>
      <c r="AI71" s="262">
        <v>108</v>
      </c>
      <c r="AJ71" s="253">
        <v>108</v>
      </c>
      <c r="AK71" s="44">
        <v>105</v>
      </c>
    </row>
    <row r="72" spans="1:37" ht="27" customHeight="1" x14ac:dyDescent="0.2">
      <c r="A72" s="109" t="s">
        <v>58</v>
      </c>
      <c r="B72" s="135">
        <v>100</v>
      </c>
      <c r="C72" s="127">
        <v>100</v>
      </c>
      <c r="D72" s="135">
        <v>100</v>
      </c>
      <c r="E72" s="127">
        <v>68</v>
      </c>
      <c r="F72" s="136">
        <v>100</v>
      </c>
      <c r="G72" s="129">
        <v>70</v>
      </c>
      <c r="H72" s="135">
        <v>100</v>
      </c>
      <c r="I72" s="129">
        <v>70</v>
      </c>
      <c r="J72" s="136">
        <v>100</v>
      </c>
      <c r="K72" s="129">
        <v>60</v>
      </c>
      <c r="L72" s="135">
        <v>100</v>
      </c>
      <c r="M72" s="129">
        <v>95</v>
      </c>
      <c r="N72" s="135">
        <v>100</v>
      </c>
      <c r="O72" s="129">
        <v>74</v>
      </c>
      <c r="P72" s="136">
        <v>100</v>
      </c>
      <c r="Q72" s="129">
        <v>98</v>
      </c>
      <c r="R72" s="135">
        <v>100</v>
      </c>
      <c r="S72" s="129">
        <v>75</v>
      </c>
      <c r="T72" s="135">
        <v>100</v>
      </c>
      <c r="U72" s="129">
        <v>56</v>
      </c>
      <c r="V72" s="135">
        <v>100</v>
      </c>
      <c r="W72" s="129">
        <v>59</v>
      </c>
      <c r="X72" s="135">
        <v>100</v>
      </c>
      <c r="Y72" s="129">
        <v>66</v>
      </c>
      <c r="Z72" s="40">
        <v>100</v>
      </c>
      <c r="AA72" s="44">
        <v>65</v>
      </c>
      <c r="AB72" s="40">
        <v>100</v>
      </c>
      <c r="AC72" s="44">
        <v>85</v>
      </c>
      <c r="AD72" s="40">
        <v>100</v>
      </c>
      <c r="AE72" s="44">
        <v>68</v>
      </c>
      <c r="AF72" s="40">
        <v>100</v>
      </c>
      <c r="AG72" s="44">
        <v>109</v>
      </c>
      <c r="AH72" s="247">
        <v>100</v>
      </c>
      <c r="AI72" s="262">
        <v>105</v>
      </c>
      <c r="AJ72" s="253">
        <v>100</v>
      </c>
      <c r="AK72" s="44">
        <v>94</v>
      </c>
    </row>
    <row r="73" spans="1:37" ht="18" customHeight="1" x14ac:dyDescent="0.2">
      <c r="A73" s="109" t="s">
        <v>59</v>
      </c>
      <c r="B73" s="135">
        <v>100</v>
      </c>
      <c r="C73" s="127">
        <v>59</v>
      </c>
      <c r="D73" s="135">
        <v>100</v>
      </c>
      <c r="E73" s="127">
        <v>68</v>
      </c>
      <c r="F73" s="136">
        <v>100</v>
      </c>
      <c r="G73" s="129">
        <v>71</v>
      </c>
      <c r="H73" s="135">
        <v>100</v>
      </c>
      <c r="I73" s="129">
        <v>101</v>
      </c>
      <c r="J73" s="136">
        <v>100</v>
      </c>
      <c r="K73" s="129">
        <v>64</v>
      </c>
      <c r="L73" s="135">
        <v>100</v>
      </c>
      <c r="M73" s="129">
        <v>87</v>
      </c>
      <c r="N73" s="135">
        <v>100</v>
      </c>
      <c r="O73" s="129">
        <v>37</v>
      </c>
      <c r="P73" s="136">
        <v>100</v>
      </c>
      <c r="Q73" s="129">
        <v>60</v>
      </c>
      <c r="R73" s="135">
        <v>100</v>
      </c>
      <c r="S73" s="129">
        <v>0</v>
      </c>
      <c r="T73" s="135">
        <v>100</v>
      </c>
      <c r="U73" s="129">
        <v>44</v>
      </c>
      <c r="V73" s="135">
        <v>100</v>
      </c>
      <c r="W73" s="129">
        <v>38</v>
      </c>
      <c r="X73" s="135">
        <v>100</v>
      </c>
      <c r="Y73" s="129">
        <v>30</v>
      </c>
      <c r="Z73" s="40">
        <v>100</v>
      </c>
      <c r="AA73" s="44">
        <v>20</v>
      </c>
      <c r="AB73" s="40">
        <v>100</v>
      </c>
      <c r="AC73" s="44">
        <v>32</v>
      </c>
      <c r="AD73" s="40">
        <v>100</v>
      </c>
      <c r="AE73" s="44">
        <v>9</v>
      </c>
      <c r="AF73" s="40">
        <v>100</v>
      </c>
      <c r="AG73" s="44">
        <v>54</v>
      </c>
      <c r="AH73" s="247">
        <v>100</v>
      </c>
      <c r="AI73" s="262">
        <v>39</v>
      </c>
      <c r="AJ73" s="253">
        <v>100</v>
      </c>
      <c r="AK73" s="44">
        <v>0</v>
      </c>
    </row>
    <row r="74" spans="1:37" ht="18" customHeight="1" x14ac:dyDescent="0.2">
      <c r="A74" s="109" t="s">
        <v>60</v>
      </c>
      <c r="B74" s="135">
        <v>7</v>
      </c>
      <c r="C74" s="127">
        <v>15</v>
      </c>
      <c r="D74" s="135">
        <v>7</v>
      </c>
      <c r="E74" s="127">
        <v>17</v>
      </c>
      <c r="F74" s="136">
        <v>7</v>
      </c>
      <c r="G74" s="129">
        <v>18</v>
      </c>
      <c r="H74" s="135">
        <v>7</v>
      </c>
      <c r="I74" s="129">
        <v>17</v>
      </c>
      <c r="J74" s="136">
        <v>7</v>
      </c>
      <c r="K74" s="129">
        <v>17</v>
      </c>
      <c r="L74" s="135">
        <v>7</v>
      </c>
      <c r="M74" s="129">
        <v>15</v>
      </c>
      <c r="N74" s="135">
        <v>7</v>
      </c>
      <c r="O74" s="129">
        <v>11</v>
      </c>
      <c r="P74" s="136">
        <v>7</v>
      </c>
      <c r="Q74" s="129">
        <v>20</v>
      </c>
      <c r="R74" s="135">
        <v>7</v>
      </c>
      <c r="S74" s="129">
        <v>20</v>
      </c>
      <c r="T74" s="135">
        <v>7</v>
      </c>
      <c r="U74" s="129">
        <v>11</v>
      </c>
      <c r="V74" s="135">
        <v>7</v>
      </c>
      <c r="W74" s="129">
        <v>18</v>
      </c>
      <c r="X74" s="135">
        <v>7</v>
      </c>
      <c r="Y74" s="129">
        <v>22</v>
      </c>
      <c r="Z74" s="40">
        <v>7</v>
      </c>
      <c r="AA74" s="44">
        <v>24</v>
      </c>
      <c r="AB74" s="40">
        <v>7</v>
      </c>
      <c r="AC74" s="44">
        <v>12</v>
      </c>
      <c r="AD74" s="40">
        <v>7</v>
      </c>
      <c r="AE74" s="44">
        <v>9</v>
      </c>
      <c r="AF74" s="40">
        <v>7</v>
      </c>
      <c r="AG74" s="44">
        <v>29</v>
      </c>
      <c r="AH74" s="247">
        <v>7</v>
      </c>
      <c r="AI74" s="262">
        <v>14</v>
      </c>
      <c r="AJ74" s="253">
        <v>7</v>
      </c>
      <c r="AK74" s="44">
        <v>7</v>
      </c>
    </row>
    <row r="75" spans="1:37" ht="18" customHeight="1" x14ac:dyDescent="0.2">
      <c r="A75" s="109" t="s">
        <v>61</v>
      </c>
      <c r="B75" s="135">
        <v>135</v>
      </c>
      <c r="C75" s="127">
        <v>122</v>
      </c>
      <c r="D75" s="135">
        <v>135</v>
      </c>
      <c r="E75" s="127">
        <v>84</v>
      </c>
      <c r="F75" s="136">
        <v>135</v>
      </c>
      <c r="G75" s="129">
        <v>100</v>
      </c>
      <c r="H75" s="135">
        <v>135</v>
      </c>
      <c r="I75" s="129">
        <v>116</v>
      </c>
      <c r="J75" s="136">
        <v>135</v>
      </c>
      <c r="K75" s="129">
        <v>70</v>
      </c>
      <c r="L75" s="135">
        <v>135</v>
      </c>
      <c r="M75" s="129">
        <v>114</v>
      </c>
      <c r="N75" s="135">
        <v>135</v>
      </c>
      <c r="O75" s="129">
        <v>88</v>
      </c>
      <c r="P75" s="136">
        <v>135</v>
      </c>
      <c r="Q75" s="129">
        <v>120</v>
      </c>
      <c r="R75" s="135">
        <v>135</v>
      </c>
      <c r="S75" s="129">
        <v>118</v>
      </c>
      <c r="T75" s="135">
        <v>135</v>
      </c>
      <c r="U75" s="129">
        <v>134</v>
      </c>
      <c r="V75" s="135">
        <v>135</v>
      </c>
      <c r="W75" s="129">
        <v>90</v>
      </c>
      <c r="X75" s="135">
        <v>135</v>
      </c>
      <c r="Y75" s="129">
        <v>64</v>
      </c>
      <c r="Z75" s="40">
        <v>135</v>
      </c>
      <c r="AA75" s="44">
        <v>86</v>
      </c>
      <c r="AB75" s="40">
        <v>135</v>
      </c>
      <c r="AC75" s="44">
        <v>98</v>
      </c>
      <c r="AD75" s="40">
        <v>135</v>
      </c>
      <c r="AE75" s="44">
        <v>94</v>
      </c>
      <c r="AF75" s="40">
        <v>135</v>
      </c>
      <c r="AG75" s="44">
        <v>107</v>
      </c>
      <c r="AH75" s="247">
        <v>135</v>
      </c>
      <c r="AI75" s="262">
        <v>99</v>
      </c>
      <c r="AJ75" s="253">
        <v>135</v>
      </c>
      <c r="AK75" s="44">
        <v>104</v>
      </c>
    </row>
    <row r="76" spans="1:37" ht="18" customHeight="1" x14ac:dyDescent="0.2">
      <c r="A76" s="109" t="s">
        <v>62</v>
      </c>
      <c r="B76" s="135">
        <v>10</v>
      </c>
      <c r="C76" s="127">
        <v>3</v>
      </c>
      <c r="D76" s="135">
        <v>10</v>
      </c>
      <c r="E76" s="127">
        <v>3</v>
      </c>
      <c r="F76" s="136">
        <v>10</v>
      </c>
      <c r="G76" s="129">
        <v>3</v>
      </c>
      <c r="H76" s="135">
        <v>10</v>
      </c>
      <c r="I76" s="129">
        <v>1</v>
      </c>
      <c r="J76" s="136">
        <v>10</v>
      </c>
      <c r="K76" s="129">
        <v>2</v>
      </c>
      <c r="L76" s="135">
        <v>10</v>
      </c>
      <c r="M76" s="129">
        <v>4</v>
      </c>
      <c r="N76" s="135">
        <v>10</v>
      </c>
      <c r="O76" s="129">
        <v>4</v>
      </c>
      <c r="P76" s="136">
        <v>10</v>
      </c>
      <c r="Q76" s="129">
        <v>6</v>
      </c>
      <c r="R76" s="135">
        <v>10</v>
      </c>
      <c r="S76" s="129">
        <v>11</v>
      </c>
      <c r="T76" s="135">
        <v>10</v>
      </c>
      <c r="U76" s="129">
        <v>5</v>
      </c>
      <c r="V76" s="135">
        <v>10</v>
      </c>
      <c r="W76" s="129">
        <v>5</v>
      </c>
      <c r="X76" s="135">
        <v>10</v>
      </c>
      <c r="Y76" s="129">
        <v>8</v>
      </c>
      <c r="Z76" s="40">
        <v>10</v>
      </c>
      <c r="AA76" s="44">
        <v>0</v>
      </c>
      <c r="AB76" s="40">
        <v>10</v>
      </c>
      <c r="AC76" s="44">
        <v>7</v>
      </c>
      <c r="AD76" s="40">
        <v>10</v>
      </c>
      <c r="AE76" s="44">
        <v>12</v>
      </c>
      <c r="AF76" s="40">
        <v>10</v>
      </c>
      <c r="AG76" s="44">
        <v>6</v>
      </c>
      <c r="AH76" s="247">
        <v>10</v>
      </c>
      <c r="AI76" s="262">
        <v>6</v>
      </c>
      <c r="AJ76" s="253">
        <v>10</v>
      </c>
      <c r="AK76" s="44">
        <v>2</v>
      </c>
    </row>
    <row r="77" spans="1:37" ht="18" customHeight="1" x14ac:dyDescent="0.2">
      <c r="A77" s="109" t="s">
        <v>63</v>
      </c>
      <c r="B77" s="135">
        <v>5</v>
      </c>
      <c r="C77" s="127">
        <v>7</v>
      </c>
      <c r="D77" s="135">
        <v>5</v>
      </c>
      <c r="E77" s="127">
        <v>4</v>
      </c>
      <c r="F77" s="136">
        <v>5</v>
      </c>
      <c r="G77" s="129">
        <v>4</v>
      </c>
      <c r="H77" s="135">
        <v>5</v>
      </c>
      <c r="I77" s="129">
        <v>2</v>
      </c>
      <c r="J77" s="136">
        <v>5</v>
      </c>
      <c r="K77" s="129">
        <v>0</v>
      </c>
      <c r="L77" s="135">
        <v>5</v>
      </c>
      <c r="M77" s="129">
        <v>6</v>
      </c>
      <c r="N77" s="135">
        <v>5</v>
      </c>
      <c r="O77" s="129">
        <v>0</v>
      </c>
      <c r="P77" s="136">
        <v>5</v>
      </c>
      <c r="Q77" s="129">
        <v>0</v>
      </c>
      <c r="R77" s="135">
        <v>5</v>
      </c>
      <c r="S77" s="129">
        <v>0</v>
      </c>
      <c r="T77" s="135">
        <v>5</v>
      </c>
      <c r="U77" s="129">
        <v>0</v>
      </c>
      <c r="V77" s="135">
        <v>5</v>
      </c>
      <c r="W77" s="129">
        <v>0</v>
      </c>
      <c r="X77" s="135">
        <v>5</v>
      </c>
      <c r="Y77" s="129">
        <v>0</v>
      </c>
      <c r="Z77" s="40">
        <v>5</v>
      </c>
      <c r="AA77" s="44">
        <v>0</v>
      </c>
      <c r="AB77" s="40">
        <v>5</v>
      </c>
      <c r="AC77" s="44">
        <v>0</v>
      </c>
      <c r="AD77" s="40">
        <v>5</v>
      </c>
      <c r="AE77" s="44">
        <v>0</v>
      </c>
      <c r="AF77" s="40">
        <v>5</v>
      </c>
      <c r="AG77" s="44">
        <v>0</v>
      </c>
      <c r="AH77" s="247">
        <v>5</v>
      </c>
      <c r="AI77" s="262">
        <v>0</v>
      </c>
      <c r="AJ77" s="253">
        <v>5</v>
      </c>
      <c r="AK77" s="44">
        <v>0</v>
      </c>
    </row>
    <row r="78" spans="1:37" ht="18" customHeight="1" x14ac:dyDescent="0.2">
      <c r="A78" s="109" t="s">
        <v>64</v>
      </c>
      <c r="B78" s="135">
        <v>3</v>
      </c>
      <c r="C78" s="127">
        <v>3</v>
      </c>
      <c r="D78" s="135">
        <v>3</v>
      </c>
      <c r="E78" s="127">
        <v>1</v>
      </c>
      <c r="F78" s="136">
        <v>3</v>
      </c>
      <c r="G78" s="129">
        <v>1</v>
      </c>
      <c r="H78" s="135">
        <v>3</v>
      </c>
      <c r="I78" s="129">
        <v>0</v>
      </c>
      <c r="J78" s="136">
        <v>3</v>
      </c>
      <c r="K78" s="129">
        <v>0</v>
      </c>
      <c r="L78" s="135">
        <v>3</v>
      </c>
      <c r="M78" s="129">
        <v>1</v>
      </c>
      <c r="N78" s="135">
        <v>3</v>
      </c>
      <c r="O78" s="129">
        <v>0</v>
      </c>
      <c r="P78" s="136">
        <v>3</v>
      </c>
      <c r="Q78" s="129">
        <v>2</v>
      </c>
      <c r="R78" s="135">
        <v>3</v>
      </c>
      <c r="S78" s="129">
        <v>2</v>
      </c>
      <c r="T78" s="135">
        <v>3</v>
      </c>
      <c r="U78" s="129">
        <v>3</v>
      </c>
      <c r="V78" s="135">
        <v>3</v>
      </c>
      <c r="W78" s="129">
        <v>3</v>
      </c>
      <c r="X78" s="135">
        <v>3</v>
      </c>
      <c r="Y78" s="129">
        <v>5</v>
      </c>
      <c r="Z78" s="40">
        <v>3</v>
      </c>
      <c r="AA78" s="44">
        <v>3</v>
      </c>
      <c r="AB78" s="40">
        <v>3</v>
      </c>
      <c r="AC78" s="44">
        <v>3</v>
      </c>
      <c r="AD78" s="40">
        <v>3</v>
      </c>
      <c r="AE78" s="44">
        <v>1</v>
      </c>
      <c r="AF78" s="40">
        <v>3</v>
      </c>
      <c r="AG78" s="44">
        <v>4</v>
      </c>
      <c r="AH78" s="247">
        <v>3</v>
      </c>
      <c r="AI78" s="262">
        <v>4</v>
      </c>
      <c r="AJ78" s="253">
        <v>3</v>
      </c>
      <c r="AK78" s="44">
        <v>2</v>
      </c>
    </row>
    <row r="79" spans="1:37" ht="18" customHeight="1" x14ac:dyDescent="0.2">
      <c r="A79" s="143" t="s">
        <v>65</v>
      </c>
      <c r="B79" s="137">
        <v>2</v>
      </c>
      <c r="C79" s="138">
        <v>4</v>
      </c>
      <c r="D79" s="137">
        <v>2</v>
      </c>
      <c r="E79" s="138">
        <v>4</v>
      </c>
      <c r="F79" s="139">
        <v>2</v>
      </c>
      <c r="G79" s="140">
        <v>13</v>
      </c>
      <c r="H79" s="137">
        <v>2</v>
      </c>
      <c r="I79" s="140">
        <v>8</v>
      </c>
      <c r="J79" s="139">
        <v>2</v>
      </c>
      <c r="K79" s="140">
        <v>7</v>
      </c>
      <c r="L79" s="137">
        <v>2</v>
      </c>
      <c r="M79" s="140">
        <v>14</v>
      </c>
      <c r="N79" s="137">
        <v>2</v>
      </c>
      <c r="O79" s="140">
        <v>8</v>
      </c>
      <c r="P79" s="139">
        <v>2</v>
      </c>
      <c r="Q79" s="140">
        <v>8</v>
      </c>
      <c r="R79" s="137">
        <v>2</v>
      </c>
      <c r="S79" s="140">
        <v>14</v>
      </c>
      <c r="T79" s="137">
        <v>2</v>
      </c>
      <c r="U79" s="140">
        <v>14</v>
      </c>
      <c r="V79" s="137">
        <v>2</v>
      </c>
      <c r="W79" s="140">
        <v>12</v>
      </c>
      <c r="X79" s="137">
        <v>2</v>
      </c>
      <c r="Y79" s="140">
        <v>12</v>
      </c>
      <c r="Z79" s="41">
        <v>2</v>
      </c>
      <c r="AA79" s="45">
        <v>10</v>
      </c>
      <c r="AB79" s="41">
        <v>2</v>
      </c>
      <c r="AC79" s="45">
        <v>22</v>
      </c>
      <c r="AD79" s="216">
        <v>2</v>
      </c>
      <c r="AE79" s="221">
        <v>12</v>
      </c>
      <c r="AF79" s="227">
        <v>2</v>
      </c>
      <c r="AG79" s="229">
        <v>19</v>
      </c>
      <c r="AH79" s="245">
        <v>2</v>
      </c>
      <c r="AI79" s="263">
        <v>19</v>
      </c>
      <c r="AJ79" s="249">
        <v>2</v>
      </c>
      <c r="AK79" s="251">
        <v>26</v>
      </c>
    </row>
    <row r="80" spans="1:37" ht="35.25" customHeight="1" thickBot="1" x14ac:dyDescent="0.25">
      <c r="A80" s="144" t="s">
        <v>120</v>
      </c>
      <c r="B80" s="145">
        <v>0</v>
      </c>
      <c r="C80" s="146">
        <v>0</v>
      </c>
      <c r="D80" s="147">
        <v>0</v>
      </c>
      <c r="E80" s="138">
        <v>0</v>
      </c>
      <c r="F80" s="148">
        <v>0</v>
      </c>
      <c r="G80" s="149">
        <v>0</v>
      </c>
      <c r="H80" s="145">
        <v>0</v>
      </c>
      <c r="I80" s="149">
        <v>0</v>
      </c>
      <c r="J80" s="150">
        <v>0</v>
      </c>
      <c r="K80" s="140">
        <v>0</v>
      </c>
      <c r="L80" s="145">
        <v>0</v>
      </c>
      <c r="M80" s="149">
        <v>0</v>
      </c>
      <c r="N80" s="145">
        <v>0</v>
      </c>
      <c r="O80" s="149">
        <v>0</v>
      </c>
      <c r="P80" s="150">
        <v>0</v>
      </c>
      <c r="Q80" s="140">
        <v>285</v>
      </c>
      <c r="R80" s="145">
        <v>0</v>
      </c>
      <c r="S80" s="149">
        <v>313</v>
      </c>
      <c r="T80" s="145">
        <v>0</v>
      </c>
      <c r="U80" s="149">
        <v>146</v>
      </c>
      <c r="V80" s="145">
        <v>0</v>
      </c>
      <c r="W80" s="149">
        <v>500</v>
      </c>
      <c r="X80" s="145">
        <v>0</v>
      </c>
      <c r="Y80" s="149">
        <v>251</v>
      </c>
      <c r="Z80" s="46">
        <v>0</v>
      </c>
      <c r="AA80" s="44">
        <v>281</v>
      </c>
      <c r="AB80" s="46">
        <v>0</v>
      </c>
      <c r="AC80" s="44">
        <v>336</v>
      </c>
      <c r="AD80" s="46">
        <v>0</v>
      </c>
      <c r="AE80" s="44">
        <v>143</v>
      </c>
      <c r="AF80" s="226">
        <v>0</v>
      </c>
      <c r="AG80" s="44">
        <v>194</v>
      </c>
      <c r="AH80" s="226">
        <v>0</v>
      </c>
      <c r="AI80" s="262">
        <v>145</v>
      </c>
      <c r="AJ80" s="226">
        <v>0</v>
      </c>
      <c r="AK80" s="262">
        <v>207</v>
      </c>
    </row>
    <row r="81" spans="1:37" ht="18" customHeight="1" thickBot="1" x14ac:dyDescent="0.3">
      <c r="A81" s="151" t="s">
        <v>66</v>
      </c>
      <c r="B81" s="152">
        <f>SUM(B54:B79)</f>
        <v>28419</v>
      </c>
      <c r="C81" s="153">
        <f>SUM(C54:C80)</f>
        <v>78062</v>
      </c>
      <c r="D81" s="115">
        <f>SUM(D54:D79)</f>
        <v>27869</v>
      </c>
      <c r="E81" s="153">
        <f>SUM(E54:E80)</f>
        <v>74839</v>
      </c>
      <c r="F81" s="113">
        <f>SUM(F54:F79)</f>
        <v>27869</v>
      </c>
      <c r="G81" s="114">
        <f>SUM(G54:G80)</f>
        <v>72784</v>
      </c>
      <c r="H81" s="152">
        <f>SUM(H54:H79)</f>
        <v>27869</v>
      </c>
      <c r="I81" s="154">
        <f>SUM(I54:I80)</f>
        <v>65337</v>
      </c>
      <c r="J81" s="115">
        <f>SUM(J54:J79)</f>
        <v>27869</v>
      </c>
      <c r="K81" s="154">
        <f>SUM(K54:K80)</f>
        <v>67625</v>
      </c>
      <c r="L81" s="115">
        <f>SUM(L54:L79)</f>
        <v>27869</v>
      </c>
      <c r="M81" s="114">
        <f>SUM(M54:M80)</f>
        <v>71782</v>
      </c>
      <c r="N81" s="152">
        <f>SUM(N54:N79)</f>
        <v>27869</v>
      </c>
      <c r="O81" s="154">
        <f>SUM(O54:O80)</f>
        <v>64170</v>
      </c>
      <c r="P81" s="115">
        <f>SUM(P54:P79)</f>
        <v>27869</v>
      </c>
      <c r="Q81" s="154">
        <f>SUM(Q54:Q80)</f>
        <v>74156</v>
      </c>
      <c r="R81" s="115">
        <f>SUM(R54:R79)</f>
        <v>27869</v>
      </c>
      <c r="S81" s="114">
        <f>SUM(S54:S80)</f>
        <v>71074</v>
      </c>
      <c r="T81" s="115">
        <f>SUM(T54:T79)</f>
        <v>27869</v>
      </c>
      <c r="U81" s="114">
        <f>SUM(U54:U80)</f>
        <v>74120</v>
      </c>
      <c r="V81" s="115">
        <f>SUM(V54:V79)</f>
        <v>27869</v>
      </c>
      <c r="W81" s="114">
        <f>SUM(W54:W80)</f>
        <v>73092</v>
      </c>
      <c r="X81" s="115">
        <f>SUM(X54:X79)</f>
        <v>27869</v>
      </c>
      <c r="Y81" s="114">
        <f>SUM(Y54:Y80)</f>
        <v>71730</v>
      </c>
      <c r="Z81" s="20">
        <f>SUM(Z54:Z79)</f>
        <v>27869</v>
      </c>
      <c r="AA81" s="21">
        <f>SUM(AA54:AA80)</f>
        <v>71634</v>
      </c>
      <c r="AB81" s="20">
        <f>SUM(AB54:AB79)</f>
        <v>27869</v>
      </c>
      <c r="AC81" s="21">
        <v>62669</v>
      </c>
      <c r="AD81" s="20">
        <f>SUM(AD54:AD79)</f>
        <v>27869</v>
      </c>
      <c r="AE81" s="21">
        <v>70163</v>
      </c>
      <c r="AF81" s="20">
        <f>SUM(AF53:AF78)</f>
        <v>27867</v>
      </c>
      <c r="AG81" s="21">
        <f>SUM(AG54+AG55+AG56+AG57+AG58+AG59+AG60+AG61+AG64+AG65+AG66+AG67+AG68+AG71+AG72+AG73+AG74+AG75+AG76+AG77+AG78+AG79+AG80)</f>
        <v>73567</v>
      </c>
      <c r="AH81" s="20">
        <f>SUM(AH53:AH78)</f>
        <v>28417</v>
      </c>
      <c r="AI81" s="264">
        <f>SUM(AI54:AI80)</f>
        <v>82127</v>
      </c>
      <c r="AJ81" s="20">
        <f>SUM(AJ53:AJ78)</f>
        <v>28417</v>
      </c>
      <c r="AK81" s="264">
        <f>SUM(AK54:AK80)</f>
        <v>76306</v>
      </c>
    </row>
    <row r="82" spans="1:37" ht="18" customHeight="1" x14ac:dyDescent="0.2">
      <c r="A82" s="248" t="s">
        <v>141</v>
      </c>
      <c r="B82" s="155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AF82" s="240"/>
      <c r="AG82" s="241"/>
      <c r="AH82" s="240"/>
      <c r="AI82" s="241"/>
      <c r="AJ82" s="240"/>
      <c r="AK82" s="241"/>
    </row>
    <row r="83" spans="1:37" s="62" customFormat="1" ht="18" customHeight="1" thickBot="1" x14ac:dyDescent="0.25">
      <c r="A83" s="61"/>
      <c r="B83" s="61"/>
      <c r="C83" s="61"/>
      <c r="F83" s="63"/>
      <c r="G83" s="63"/>
      <c r="H83" s="64"/>
      <c r="AF83" s="238"/>
      <c r="AG83" s="239"/>
      <c r="AH83" s="238"/>
      <c r="AI83" s="239"/>
      <c r="AJ83" s="238"/>
      <c r="AK83" s="239"/>
    </row>
    <row r="84" spans="1:37" ht="18" customHeight="1" thickBot="1" x14ac:dyDescent="0.25">
      <c r="B84" s="293">
        <v>42948</v>
      </c>
      <c r="C84" s="294"/>
      <c r="D84" s="293">
        <v>42979</v>
      </c>
      <c r="E84" s="294"/>
      <c r="F84" s="293">
        <v>43009</v>
      </c>
      <c r="G84" s="294"/>
      <c r="H84" s="293">
        <v>43040</v>
      </c>
      <c r="I84" s="294"/>
      <c r="J84" s="293">
        <v>43070</v>
      </c>
      <c r="K84" s="294"/>
      <c r="L84" s="293">
        <v>43101</v>
      </c>
      <c r="M84" s="294"/>
      <c r="N84" s="293">
        <v>43132</v>
      </c>
      <c r="O84" s="294"/>
      <c r="P84" s="293">
        <v>43160</v>
      </c>
      <c r="Q84" s="294"/>
      <c r="R84" s="293">
        <v>43191</v>
      </c>
      <c r="S84" s="294"/>
      <c r="T84" s="293">
        <v>43221</v>
      </c>
      <c r="U84" s="294"/>
      <c r="V84" s="293">
        <v>43252</v>
      </c>
      <c r="W84" s="294"/>
      <c r="X84" s="293">
        <v>43282</v>
      </c>
      <c r="Y84" s="294"/>
      <c r="Z84" s="293">
        <v>43466</v>
      </c>
      <c r="AA84" s="294"/>
      <c r="AB84" s="293">
        <v>43497</v>
      </c>
      <c r="AC84" s="294"/>
      <c r="AD84" s="276">
        <v>43525</v>
      </c>
      <c r="AE84" s="277"/>
      <c r="AF84" s="276">
        <v>43556</v>
      </c>
      <c r="AG84" s="288"/>
      <c r="AH84" s="276">
        <v>43586</v>
      </c>
      <c r="AI84" s="288"/>
      <c r="AJ84" s="276">
        <v>43617</v>
      </c>
      <c r="AK84" s="288"/>
    </row>
    <row r="85" spans="1:37" ht="29.25" customHeight="1" thickBot="1" x14ac:dyDescent="0.3">
      <c r="A85" s="156" t="s">
        <v>121</v>
      </c>
      <c r="B85" s="17" t="s">
        <v>75</v>
      </c>
      <c r="C85" s="18" t="s">
        <v>1</v>
      </c>
      <c r="D85" s="17" t="s">
        <v>75</v>
      </c>
      <c r="E85" s="18" t="s">
        <v>1</v>
      </c>
      <c r="F85" s="17" t="s">
        <v>75</v>
      </c>
      <c r="G85" s="18" t="s">
        <v>1</v>
      </c>
      <c r="H85" s="157" t="s">
        <v>75</v>
      </c>
      <c r="I85" s="18" t="s">
        <v>1</v>
      </c>
      <c r="J85" s="157" t="s">
        <v>75</v>
      </c>
      <c r="K85" s="18" t="s">
        <v>1</v>
      </c>
      <c r="L85" s="157" t="s">
        <v>75</v>
      </c>
      <c r="M85" s="18" t="s">
        <v>1</v>
      </c>
      <c r="N85" s="157" t="s">
        <v>75</v>
      </c>
      <c r="O85" s="18" t="s">
        <v>1</v>
      </c>
      <c r="P85" s="157" t="s">
        <v>75</v>
      </c>
      <c r="Q85" s="18" t="s">
        <v>1</v>
      </c>
      <c r="R85" s="157" t="s">
        <v>75</v>
      </c>
      <c r="S85" s="18" t="s">
        <v>1</v>
      </c>
      <c r="T85" s="157" t="s">
        <v>75</v>
      </c>
      <c r="U85" s="18" t="s">
        <v>1</v>
      </c>
      <c r="V85" s="157" t="s">
        <v>75</v>
      </c>
      <c r="W85" s="18" t="s">
        <v>1</v>
      </c>
      <c r="X85" s="157" t="s">
        <v>75</v>
      </c>
      <c r="Y85" s="18" t="s">
        <v>1</v>
      </c>
      <c r="Z85" s="37" t="s">
        <v>75</v>
      </c>
      <c r="AA85" s="18" t="s">
        <v>1</v>
      </c>
      <c r="AB85" s="37" t="s">
        <v>75</v>
      </c>
      <c r="AC85" s="18" t="s">
        <v>1</v>
      </c>
      <c r="AD85" s="37" t="s">
        <v>75</v>
      </c>
      <c r="AE85" s="18" t="s">
        <v>1</v>
      </c>
      <c r="AF85" s="37" t="s">
        <v>75</v>
      </c>
      <c r="AG85" s="18" t="s">
        <v>1</v>
      </c>
      <c r="AH85" s="37" t="s">
        <v>75</v>
      </c>
      <c r="AI85" s="18" t="s">
        <v>1</v>
      </c>
      <c r="AJ85" s="37" t="s">
        <v>75</v>
      </c>
      <c r="AK85" s="18" t="s">
        <v>1</v>
      </c>
    </row>
    <row r="86" spans="1:37" ht="17.25" customHeight="1" x14ac:dyDescent="0.25">
      <c r="A86" s="158" t="s">
        <v>67</v>
      </c>
      <c r="B86" s="159">
        <v>720</v>
      </c>
      <c r="C86" s="160">
        <v>697</v>
      </c>
      <c r="D86" s="159">
        <v>720</v>
      </c>
      <c r="E86" s="161">
        <v>714</v>
      </c>
      <c r="F86" s="159">
        <v>720</v>
      </c>
      <c r="G86" s="161">
        <v>613</v>
      </c>
      <c r="H86" s="159">
        <v>720</v>
      </c>
      <c r="I86" s="160">
        <v>611</v>
      </c>
      <c r="J86" s="159">
        <v>720</v>
      </c>
      <c r="K86" s="161">
        <v>689</v>
      </c>
      <c r="L86" s="159">
        <v>720</v>
      </c>
      <c r="M86" s="161">
        <v>596</v>
      </c>
      <c r="N86" s="159">
        <v>720</v>
      </c>
      <c r="O86" s="160">
        <v>592</v>
      </c>
      <c r="P86" s="159">
        <v>720</v>
      </c>
      <c r="Q86" s="161">
        <v>676</v>
      </c>
      <c r="R86" s="159">
        <v>720</v>
      </c>
      <c r="S86" s="161">
        <v>730</v>
      </c>
      <c r="T86" s="162">
        <v>720</v>
      </c>
      <c r="U86" s="161">
        <v>794</v>
      </c>
      <c r="V86" s="162">
        <v>720</v>
      </c>
      <c r="W86" s="161">
        <v>755</v>
      </c>
      <c r="X86" s="162">
        <v>720</v>
      </c>
      <c r="Y86" s="161">
        <v>686</v>
      </c>
      <c r="Z86" s="25">
        <v>720</v>
      </c>
      <c r="AA86" s="27">
        <v>660</v>
      </c>
      <c r="AB86" s="25">
        <v>720</v>
      </c>
      <c r="AC86" s="55">
        <v>646</v>
      </c>
      <c r="AD86" s="25">
        <v>720</v>
      </c>
      <c r="AE86" s="27">
        <v>620</v>
      </c>
      <c r="AF86" s="25">
        <v>720</v>
      </c>
      <c r="AG86" s="27">
        <v>930</v>
      </c>
      <c r="AH86" s="25">
        <v>720</v>
      </c>
      <c r="AI86" s="27">
        <v>791</v>
      </c>
      <c r="AJ86" s="25">
        <v>720</v>
      </c>
      <c r="AK86" s="27">
        <v>725</v>
      </c>
    </row>
    <row r="87" spans="1:37" ht="17.25" customHeight="1" x14ac:dyDescent="0.25">
      <c r="A87" s="163" t="s">
        <v>68</v>
      </c>
      <c r="B87" s="164">
        <v>450</v>
      </c>
      <c r="C87" s="161">
        <v>898</v>
      </c>
      <c r="D87" s="164">
        <v>450</v>
      </c>
      <c r="E87" s="107">
        <v>756</v>
      </c>
      <c r="F87" s="164">
        <v>450</v>
      </c>
      <c r="G87" s="107">
        <v>732</v>
      </c>
      <c r="H87" s="164">
        <v>450</v>
      </c>
      <c r="I87" s="161">
        <v>631</v>
      </c>
      <c r="J87" s="164">
        <v>450</v>
      </c>
      <c r="K87" s="107">
        <v>751</v>
      </c>
      <c r="L87" s="164">
        <v>450</v>
      </c>
      <c r="M87" s="107">
        <v>831</v>
      </c>
      <c r="N87" s="164">
        <v>450</v>
      </c>
      <c r="O87" s="161">
        <v>670</v>
      </c>
      <c r="P87" s="164">
        <v>450</v>
      </c>
      <c r="Q87" s="107">
        <v>770</v>
      </c>
      <c r="R87" s="164">
        <v>450</v>
      </c>
      <c r="S87" s="107">
        <v>766</v>
      </c>
      <c r="T87" s="165">
        <v>450</v>
      </c>
      <c r="U87" s="107">
        <v>764</v>
      </c>
      <c r="V87" s="165">
        <v>450</v>
      </c>
      <c r="W87" s="107">
        <v>739</v>
      </c>
      <c r="X87" s="165">
        <v>450</v>
      </c>
      <c r="Y87" s="107">
        <v>750</v>
      </c>
      <c r="Z87" s="26">
        <v>450</v>
      </c>
      <c r="AA87" s="19">
        <v>781</v>
      </c>
      <c r="AB87" s="26">
        <v>450</v>
      </c>
      <c r="AC87" s="56">
        <v>700</v>
      </c>
      <c r="AD87" s="26">
        <v>450</v>
      </c>
      <c r="AE87" s="19">
        <v>665</v>
      </c>
      <c r="AF87" s="26">
        <v>450</v>
      </c>
      <c r="AG87" s="19">
        <v>750</v>
      </c>
      <c r="AH87" s="26">
        <v>450</v>
      </c>
      <c r="AI87" s="19">
        <v>805</v>
      </c>
      <c r="AJ87" s="26">
        <v>450</v>
      </c>
      <c r="AK87" s="19">
        <v>698</v>
      </c>
    </row>
    <row r="88" spans="1:37" ht="17.25" customHeight="1" x14ac:dyDescent="0.25">
      <c r="A88" s="163" t="s">
        <v>69</v>
      </c>
      <c r="B88" s="164">
        <v>390</v>
      </c>
      <c r="C88" s="166">
        <v>430</v>
      </c>
      <c r="D88" s="164">
        <v>390</v>
      </c>
      <c r="E88" s="108">
        <v>410</v>
      </c>
      <c r="F88" s="164">
        <v>390</v>
      </c>
      <c r="G88" s="108">
        <v>392</v>
      </c>
      <c r="H88" s="164">
        <v>390</v>
      </c>
      <c r="I88" s="166">
        <v>363</v>
      </c>
      <c r="J88" s="164">
        <v>390</v>
      </c>
      <c r="K88" s="108">
        <v>382</v>
      </c>
      <c r="L88" s="164">
        <v>390</v>
      </c>
      <c r="M88" s="108">
        <v>439</v>
      </c>
      <c r="N88" s="164">
        <v>390</v>
      </c>
      <c r="O88" s="166">
        <v>398</v>
      </c>
      <c r="P88" s="164">
        <v>390</v>
      </c>
      <c r="Q88" s="108">
        <v>469</v>
      </c>
      <c r="R88" s="164">
        <v>390</v>
      </c>
      <c r="S88" s="108">
        <v>463</v>
      </c>
      <c r="T88" s="165">
        <v>390</v>
      </c>
      <c r="U88" s="108">
        <v>489</v>
      </c>
      <c r="V88" s="165">
        <v>390</v>
      </c>
      <c r="W88" s="108">
        <v>399</v>
      </c>
      <c r="X88" s="165">
        <v>390</v>
      </c>
      <c r="Y88" s="108">
        <v>425</v>
      </c>
      <c r="Z88" s="26">
        <v>390</v>
      </c>
      <c r="AA88" s="22">
        <v>606</v>
      </c>
      <c r="AB88" s="26">
        <v>390</v>
      </c>
      <c r="AC88" s="56">
        <v>544</v>
      </c>
      <c r="AD88" s="26">
        <v>390</v>
      </c>
      <c r="AE88" s="22">
        <v>576</v>
      </c>
      <c r="AF88" s="26">
        <v>390</v>
      </c>
      <c r="AG88" s="22">
        <v>556</v>
      </c>
      <c r="AH88" s="26">
        <v>390</v>
      </c>
      <c r="AI88" s="22">
        <v>613</v>
      </c>
      <c r="AJ88" s="26">
        <v>390</v>
      </c>
      <c r="AK88" s="22">
        <v>485</v>
      </c>
    </row>
    <row r="89" spans="1:37" ht="17.25" customHeight="1" thickBot="1" x14ac:dyDescent="0.3">
      <c r="A89" s="167" t="s">
        <v>70</v>
      </c>
      <c r="B89" s="168">
        <v>40</v>
      </c>
      <c r="C89" s="166">
        <v>19</v>
      </c>
      <c r="D89" s="168">
        <v>40</v>
      </c>
      <c r="E89" s="108">
        <v>13</v>
      </c>
      <c r="F89" s="168">
        <v>40</v>
      </c>
      <c r="G89" s="108">
        <v>18</v>
      </c>
      <c r="H89" s="168">
        <v>40</v>
      </c>
      <c r="I89" s="166">
        <v>15</v>
      </c>
      <c r="J89" s="168">
        <v>40</v>
      </c>
      <c r="K89" s="108">
        <v>15</v>
      </c>
      <c r="L89" s="168">
        <v>40</v>
      </c>
      <c r="M89" s="108">
        <v>15</v>
      </c>
      <c r="N89" s="168">
        <v>40</v>
      </c>
      <c r="O89" s="166">
        <v>26</v>
      </c>
      <c r="P89" s="168">
        <v>40</v>
      </c>
      <c r="Q89" s="108">
        <v>22</v>
      </c>
      <c r="R89" s="168">
        <v>40</v>
      </c>
      <c r="S89" s="108">
        <v>15</v>
      </c>
      <c r="T89" s="169">
        <v>40</v>
      </c>
      <c r="U89" s="108">
        <v>16</v>
      </c>
      <c r="V89" s="169">
        <v>40</v>
      </c>
      <c r="W89" s="108">
        <v>20</v>
      </c>
      <c r="X89" s="169">
        <v>40</v>
      </c>
      <c r="Y89" s="108">
        <v>15</v>
      </c>
      <c r="Z89" s="28">
        <v>40</v>
      </c>
      <c r="AA89" s="22">
        <v>29</v>
      </c>
      <c r="AB89" s="28">
        <v>40</v>
      </c>
      <c r="AC89" s="57">
        <v>8</v>
      </c>
      <c r="AD89" s="28">
        <v>40</v>
      </c>
      <c r="AE89" s="22">
        <v>9</v>
      </c>
      <c r="AF89" s="28">
        <v>40</v>
      </c>
      <c r="AG89" s="22">
        <v>16</v>
      </c>
      <c r="AH89" s="28">
        <v>40</v>
      </c>
      <c r="AI89" s="22">
        <v>22</v>
      </c>
      <c r="AJ89" s="28">
        <v>40</v>
      </c>
      <c r="AK89" s="22">
        <v>20</v>
      </c>
    </row>
    <row r="90" spans="1:37" ht="18" customHeight="1" thickBot="1" x14ac:dyDescent="0.3">
      <c r="A90" s="170" t="s">
        <v>66</v>
      </c>
      <c r="B90" s="171">
        <f t="shared" ref="B90:Y90" si="5">SUM(B86:B89)</f>
        <v>1600</v>
      </c>
      <c r="C90" s="114">
        <f t="shared" si="5"/>
        <v>2044</v>
      </c>
      <c r="D90" s="172">
        <f t="shared" si="5"/>
        <v>1600</v>
      </c>
      <c r="E90" s="114">
        <f t="shared" si="5"/>
        <v>1893</v>
      </c>
      <c r="F90" s="172">
        <f t="shared" si="5"/>
        <v>1600</v>
      </c>
      <c r="G90" s="114">
        <f t="shared" si="5"/>
        <v>1755</v>
      </c>
      <c r="H90" s="171">
        <f t="shared" si="5"/>
        <v>1600</v>
      </c>
      <c r="I90" s="114">
        <f t="shared" si="5"/>
        <v>1620</v>
      </c>
      <c r="J90" s="172">
        <f t="shared" si="5"/>
        <v>1600</v>
      </c>
      <c r="K90" s="114">
        <f t="shared" si="5"/>
        <v>1837</v>
      </c>
      <c r="L90" s="172">
        <f t="shared" si="5"/>
        <v>1600</v>
      </c>
      <c r="M90" s="114">
        <f t="shared" si="5"/>
        <v>1881</v>
      </c>
      <c r="N90" s="171">
        <f t="shared" si="5"/>
        <v>1600</v>
      </c>
      <c r="O90" s="114">
        <f t="shared" si="5"/>
        <v>1686</v>
      </c>
      <c r="P90" s="172">
        <f t="shared" si="5"/>
        <v>1600</v>
      </c>
      <c r="Q90" s="114">
        <f t="shared" si="5"/>
        <v>1937</v>
      </c>
      <c r="R90" s="172">
        <f t="shared" si="5"/>
        <v>1600</v>
      </c>
      <c r="S90" s="114">
        <f t="shared" si="5"/>
        <v>1974</v>
      </c>
      <c r="T90" s="172">
        <f t="shared" si="5"/>
        <v>1600</v>
      </c>
      <c r="U90" s="114">
        <f t="shared" si="5"/>
        <v>2063</v>
      </c>
      <c r="V90" s="172">
        <f t="shared" si="5"/>
        <v>1600</v>
      </c>
      <c r="W90" s="114">
        <f t="shared" si="5"/>
        <v>1913</v>
      </c>
      <c r="X90" s="172">
        <f t="shared" si="5"/>
        <v>1600</v>
      </c>
      <c r="Y90" s="114">
        <f t="shared" si="5"/>
        <v>1876</v>
      </c>
      <c r="Z90" s="34">
        <f>SUM(Z86:Z89)</f>
        <v>1600</v>
      </c>
      <c r="AA90" s="21">
        <f>SUM(AA86:AA89)</f>
        <v>2076</v>
      </c>
      <c r="AB90" s="34">
        <f>SUM(AB86:AB89)</f>
        <v>1600</v>
      </c>
      <c r="AC90" s="21">
        <v>1898</v>
      </c>
      <c r="AD90" s="34">
        <f t="shared" ref="AD90:AI90" si="6">SUM(AD86:AD89)</f>
        <v>1600</v>
      </c>
      <c r="AE90" s="21">
        <f t="shared" si="6"/>
        <v>1870</v>
      </c>
      <c r="AF90" s="34">
        <f t="shared" si="6"/>
        <v>1600</v>
      </c>
      <c r="AG90" s="21">
        <f t="shared" si="6"/>
        <v>2252</v>
      </c>
      <c r="AH90" s="34">
        <f t="shared" si="6"/>
        <v>1600</v>
      </c>
      <c r="AI90" s="21">
        <f t="shared" si="6"/>
        <v>2231</v>
      </c>
      <c r="AJ90" s="34">
        <f t="shared" ref="AJ90" si="7">SUM(AJ86:AJ89)</f>
        <v>1600</v>
      </c>
      <c r="AK90" s="21">
        <f>SUM(AK86:AK89)</f>
        <v>1928</v>
      </c>
    </row>
    <row r="91" spans="1:37" s="62" customFormat="1" ht="22.5" customHeight="1" thickBot="1" x14ac:dyDescent="0.25">
      <c r="A91" s="173"/>
      <c r="D91" s="64"/>
      <c r="J91" s="64"/>
    </row>
    <row r="92" spans="1:37" s="81" customFormat="1" ht="18" customHeight="1" thickBot="1" x14ac:dyDescent="0.25">
      <c r="A92" s="174"/>
      <c r="B92" s="293">
        <v>42948</v>
      </c>
      <c r="C92" s="294"/>
      <c r="D92" s="293">
        <v>42979</v>
      </c>
      <c r="E92" s="294"/>
      <c r="F92" s="293">
        <v>43009</v>
      </c>
      <c r="G92" s="294"/>
      <c r="H92" s="293">
        <v>43040</v>
      </c>
      <c r="I92" s="294"/>
      <c r="J92" s="293">
        <v>43070</v>
      </c>
      <c r="K92" s="294"/>
      <c r="L92" s="293">
        <v>43101</v>
      </c>
      <c r="M92" s="294"/>
      <c r="N92" s="293">
        <v>43132</v>
      </c>
      <c r="O92" s="294"/>
      <c r="P92" s="293">
        <v>43160</v>
      </c>
      <c r="Q92" s="294"/>
      <c r="R92" s="293">
        <v>43191</v>
      </c>
      <c r="S92" s="294"/>
      <c r="T92" s="293">
        <v>43221</v>
      </c>
      <c r="U92" s="294"/>
      <c r="V92" s="293">
        <v>43252</v>
      </c>
      <c r="W92" s="294"/>
      <c r="X92" s="293">
        <v>43282</v>
      </c>
      <c r="Y92" s="294"/>
      <c r="Z92" s="293">
        <v>43466</v>
      </c>
      <c r="AA92" s="298"/>
      <c r="AB92" s="293">
        <v>43497</v>
      </c>
      <c r="AC92" s="298"/>
      <c r="AD92" s="276">
        <v>43525</v>
      </c>
      <c r="AE92" s="277"/>
      <c r="AF92" s="276">
        <v>43556</v>
      </c>
      <c r="AG92" s="277"/>
      <c r="AH92" s="276">
        <v>43586</v>
      </c>
      <c r="AI92" s="277"/>
      <c r="AJ92" s="276">
        <v>43617</v>
      </c>
      <c r="AK92" s="277"/>
    </row>
    <row r="93" spans="1:37" ht="50.25" customHeight="1" thickBot="1" x14ac:dyDescent="0.25">
      <c r="A93" s="175" t="s">
        <v>71</v>
      </c>
      <c r="B93" s="10" t="s">
        <v>75</v>
      </c>
      <c r="C93" s="117" t="s">
        <v>122</v>
      </c>
      <c r="D93" s="10" t="s">
        <v>75</v>
      </c>
      <c r="E93" s="117" t="s">
        <v>122</v>
      </c>
      <c r="F93" s="10" t="s">
        <v>75</v>
      </c>
      <c r="G93" s="117" t="s">
        <v>122</v>
      </c>
      <c r="H93" s="118" t="s">
        <v>75</v>
      </c>
      <c r="I93" s="176" t="s">
        <v>122</v>
      </c>
      <c r="J93" s="10" t="s">
        <v>75</v>
      </c>
      <c r="K93" s="117" t="s">
        <v>122</v>
      </c>
      <c r="L93" s="10" t="s">
        <v>75</v>
      </c>
      <c r="M93" s="117" t="s">
        <v>122</v>
      </c>
      <c r="N93" s="118" t="s">
        <v>75</v>
      </c>
      <c r="O93" s="18" t="s">
        <v>122</v>
      </c>
      <c r="P93" s="10" t="s">
        <v>75</v>
      </c>
      <c r="Q93" s="18" t="s">
        <v>122</v>
      </c>
      <c r="R93" s="10" t="s">
        <v>75</v>
      </c>
      <c r="S93" s="18" t="s">
        <v>122</v>
      </c>
      <c r="T93" s="10" t="s">
        <v>75</v>
      </c>
      <c r="U93" s="18" t="s">
        <v>122</v>
      </c>
      <c r="V93" s="10" t="s">
        <v>75</v>
      </c>
      <c r="W93" s="18" t="s">
        <v>122</v>
      </c>
      <c r="X93" s="10" t="s">
        <v>75</v>
      </c>
      <c r="Y93" s="18" t="s">
        <v>122</v>
      </c>
      <c r="Z93" s="268" t="s">
        <v>76</v>
      </c>
      <c r="AA93" s="269"/>
      <c r="AB93" s="268" t="s">
        <v>76</v>
      </c>
      <c r="AC93" s="269"/>
      <c r="AD93" s="268" t="s">
        <v>76</v>
      </c>
      <c r="AE93" s="269"/>
      <c r="AF93" s="268" t="s">
        <v>76</v>
      </c>
      <c r="AG93" s="269"/>
      <c r="AH93" s="268" t="s">
        <v>76</v>
      </c>
      <c r="AI93" s="269"/>
      <c r="AJ93" s="268" t="s">
        <v>76</v>
      </c>
      <c r="AK93" s="269"/>
    </row>
    <row r="94" spans="1:37" ht="18" customHeight="1" x14ac:dyDescent="0.25">
      <c r="A94" s="177" t="s">
        <v>72</v>
      </c>
      <c r="B94" s="162">
        <v>0</v>
      </c>
      <c r="C94" s="178">
        <v>6</v>
      </c>
      <c r="D94" s="162">
        <v>0</v>
      </c>
      <c r="E94" s="179">
        <v>0</v>
      </c>
      <c r="F94" s="162">
        <v>0</v>
      </c>
      <c r="G94" s="179">
        <v>0</v>
      </c>
      <c r="H94" s="159">
        <v>0</v>
      </c>
      <c r="I94" s="180">
        <v>0</v>
      </c>
      <c r="J94" s="162">
        <v>0</v>
      </c>
      <c r="K94" s="179">
        <v>0</v>
      </c>
      <c r="L94" s="162">
        <v>0</v>
      </c>
      <c r="M94" s="179">
        <v>0</v>
      </c>
      <c r="N94" s="159">
        <v>0</v>
      </c>
      <c r="O94" s="160">
        <v>0</v>
      </c>
      <c r="P94" s="159">
        <v>0</v>
      </c>
      <c r="Q94" s="161">
        <v>0</v>
      </c>
      <c r="R94" s="159">
        <v>0</v>
      </c>
      <c r="S94" s="161">
        <v>0</v>
      </c>
      <c r="T94" s="162">
        <v>0</v>
      </c>
      <c r="U94" s="161">
        <v>37</v>
      </c>
      <c r="V94" s="162">
        <v>0</v>
      </c>
      <c r="W94" s="161">
        <v>59</v>
      </c>
      <c r="X94" s="162">
        <v>0</v>
      </c>
      <c r="Y94" s="161">
        <v>0</v>
      </c>
      <c r="Z94" s="299">
        <v>22</v>
      </c>
      <c r="AA94" s="300"/>
      <c r="AB94" s="299">
        <v>35</v>
      </c>
      <c r="AC94" s="300"/>
      <c r="AD94" s="299">
        <v>27</v>
      </c>
      <c r="AE94" s="300"/>
      <c r="AF94" s="270">
        <v>46</v>
      </c>
      <c r="AG94" s="271"/>
      <c r="AH94" s="270">
        <v>40</v>
      </c>
      <c r="AI94" s="271"/>
      <c r="AJ94" s="270">
        <v>35</v>
      </c>
      <c r="AK94" s="271"/>
    </row>
    <row r="95" spans="1:37" ht="18" customHeight="1" x14ac:dyDescent="0.25">
      <c r="A95" s="181" t="s">
        <v>73</v>
      </c>
      <c r="B95" s="165">
        <v>0</v>
      </c>
      <c r="C95" s="179">
        <v>89</v>
      </c>
      <c r="D95" s="165">
        <v>0</v>
      </c>
      <c r="E95" s="182">
        <v>52</v>
      </c>
      <c r="F95" s="165">
        <v>0</v>
      </c>
      <c r="G95" s="182">
        <v>14</v>
      </c>
      <c r="H95" s="164">
        <v>0</v>
      </c>
      <c r="I95" s="183">
        <v>0</v>
      </c>
      <c r="J95" s="165">
        <v>0</v>
      </c>
      <c r="K95" s="182">
        <v>0</v>
      </c>
      <c r="L95" s="165">
        <v>0</v>
      </c>
      <c r="M95" s="182">
        <v>0</v>
      </c>
      <c r="N95" s="164">
        <v>0</v>
      </c>
      <c r="O95" s="161">
        <v>0</v>
      </c>
      <c r="P95" s="164">
        <v>0</v>
      </c>
      <c r="Q95" s="107">
        <v>0</v>
      </c>
      <c r="R95" s="164">
        <v>0</v>
      </c>
      <c r="S95" s="107">
        <v>7</v>
      </c>
      <c r="T95" s="165">
        <v>0</v>
      </c>
      <c r="U95" s="107">
        <v>22</v>
      </c>
      <c r="V95" s="165">
        <v>0</v>
      </c>
      <c r="W95" s="107">
        <v>21</v>
      </c>
      <c r="X95" s="165">
        <v>0</v>
      </c>
      <c r="Y95" s="107">
        <v>0</v>
      </c>
      <c r="Z95" s="301">
        <v>50</v>
      </c>
      <c r="AA95" s="302"/>
      <c r="AB95" s="301">
        <v>23</v>
      </c>
      <c r="AC95" s="302"/>
      <c r="AD95" s="301">
        <v>17</v>
      </c>
      <c r="AE95" s="302"/>
      <c r="AF95" s="272">
        <v>21</v>
      </c>
      <c r="AG95" s="273"/>
      <c r="AH95" s="272">
        <v>14</v>
      </c>
      <c r="AI95" s="273"/>
      <c r="AJ95" s="272">
        <v>17</v>
      </c>
      <c r="AK95" s="273"/>
    </row>
    <row r="96" spans="1:37" ht="18" customHeight="1" thickBot="1" x14ac:dyDescent="0.3">
      <c r="A96" s="184" t="s">
        <v>74</v>
      </c>
      <c r="B96" s="165">
        <v>0</v>
      </c>
      <c r="C96" s="185">
        <v>45</v>
      </c>
      <c r="D96" s="165">
        <v>0</v>
      </c>
      <c r="E96" s="186">
        <v>24</v>
      </c>
      <c r="F96" s="165">
        <v>0</v>
      </c>
      <c r="G96" s="186">
        <v>14</v>
      </c>
      <c r="H96" s="164">
        <v>0</v>
      </c>
      <c r="I96" s="187">
        <v>0</v>
      </c>
      <c r="J96" s="165">
        <v>0</v>
      </c>
      <c r="K96" s="186">
        <v>0</v>
      </c>
      <c r="L96" s="165">
        <v>0</v>
      </c>
      <c r="M96" s="186">
        <v>9</v>
      </c>
      <c r="N96" s="164">
        <v>0</v>
      </c>
      <c r="O96" s="166">
        <v>0</v>
      </c>
      <c r="P96" s="164">
        <v>0</v>
      </c>
      <c r="Q96" s="108">
        <v>8</v>
      </c>
      <c r="R96" s="164">
        <v>0</v>
      </c>
      <c r="S96" s="108">
        <v>0</v>
      </c>
      <c r="T96" s="165">
        <v>0</v>
      </c>
      <c r="U96" s="108">
        <v>0</v>
      </c>
      <c r="V96" s="165">
        <v>0</v>
      </c>
      <c r="W96" s="108">
        <v>14</v>
      </c>
      <c r="X96" s="165">
        <v>0</v>
      </c>
      <c r="Y96" s="108">
        <v>0</v>
      </c>
      <c r="Z96" s="301">
        <v>5</v>
      </c>
      <c r="AA96" s="302"/>
      <c r="AB96" s="301">
        <v>4</v>
      </c>
      <c r="AC96" s="302"/>
      <c r="AD96" s="301">
        <v>5</v>
      </c>
      <c r="AE96" s="302"/>
      <c r="AF96" s="272">
        <v>11</v>
      </c>
      <c r="AG96" s="273"/>
      <c r="AH96" s="272">
        <v>7</v>
      </c>
      <c r="AI96" s="273"/>
      <c r="AJ96" s="272">
        <v>6</v>
      </c>
      <c r="AK96" s="273"/>
    </row>
    <row r="97" spans="1:37" ht="18" customHeight="1" thickBot="1" x14ac:dyDescent="0.3">
      <c r="A97" s="188" t="s">
        <v>66</v>
      </c>
      <c r="B97" s="115">
        <f t="shared" ref="B97:Y97" si="8">SUM(B94:B96)</f>
        <v>0</v>
      </c>
      <c r="C97" s="153">
        <f t="shared" si="8"/>
        <v>140</v>
      </c>
      <c r="D97" s="115">
        <f t="shared" si="8"/>
        <v>0</v>
      </c>
      <c r="E97" s="153">
        <f t="shared" si="8"/>
        <v>76</v>
      </c>
      <c r="F97" s="115">
        <f t="shared" si="8"/>
        <v>0</v>
      </c>
      <c r="G97" s="153">
        <f t="shared" si="8"/>
        <v>28</v>
      </c>
      <c r="H97" s="113">
        <f t="shared" si="8"/>
        <v>0</v>
      </c>
      <c r="I97" s="154">
        <f t="shared" si="8"/>
        <v>0</v>
      </c>
      <c r="J97" s="115">
        <f t="shared" si="8"/>
        <v>0</v>
      </c>
      <c r="K97" s="153">
        <f t="shared" si="8"/>
        <v>0</v>
      </c>
      <c r="L97" s="115">
        <f t="shared" si="8"/>
        <v>0</v>
      </c>
      <c r="M97" s="153">
        <f t="shared" si="8"/>
        <v>9</v>
      </c>
      <c r="N97" s="113">
        <f t="shared" si="8"/>
        <v>0</v>
      </c>
      <c r="O97" s="114">
        <f t="shared" si="8"/>
        <v>0</v>
      </c>
      <c r="P97" s="115">
        <f t="shared" si="8"/>
        <v>0</v>
      </c>
      <c r="Q97" s="114">
        <f t="shared" si="8"/>
        <v>8</v>
      </c>
      <c r="R97" s="115">
        <f t="shared" si="8"/>
        <v>0</v>
      </c>
      <c r="S97" s="114">
        <f t="shared" si="8"/>
        <v>7</v>
      </c>
      <c r="T97" s="115">
        <f t="shared" si="8"/>
        <v>0</v>
      </c>
      <c r="U97" s="114">
        <f t="shared" si="8"/>
        <v>59</v>
      </c>
      <c r="V97" s="115">
        <f t="shared" si="8"/>
        <v>0</v>
      </c>
      <c r="W97" s="114">
        <f t="shared" si="8"/>
        <v>94</v>
      </c>
      <c r="X97" s="115">
        <f t="shared" si="8"/>
        <v>0</v>
      </c>
      <c r="Y97" s="114">
        <f t="shared" si="8"/>
        <v>0</v>
      </c>
      <c r="Z97" s="289">
        <f>SUM(Z94:Z96)</f>
        <v>77</v>
      </c>
      <c r="AA97" s="290"/>
      <c r="AB97" s="289">
        <v>62</v>
      </c>
      <c r="AC97" s="290"/>
      <c r="AD97" s="289">
        <v>49</v>
      </c>
      <c r="AE97" s="290"/>
      <c r="AF97" s="274">
        <f>SUM(AF94:AG96)</f>
        <v>78</v>
      </c>
      <c r="AG97" s="275"/>
      <c r="AH97" s="274">
        <f>SUM(AH94:AI96)</f>
        <v>61</v>
      </c>
      <c r="AI97" s="275"/>
      <c r="AJ97" s="274">
        <f>SUM(AJ94:AK96)</f>
        <v>58</v>
      </c>
      <c r="AK97" s="275"/>
    </row>
    <row r="98" spans="1:37" x14ac:dyDescent="0.2">
      <c r="A98" s="102" t="s">
        <v>123</v>
      </c>
    </row>
    <row r="99" spans="1:37" x14ac:dyDescent="0.2">
      <c r="A99" s="102" t="s">
        <v>124</v>
      </c>
    </row>
    <row r="100" spans="1:37" x14ac:dyDescent="0.2">
      <c r="A100" s="102" t="s">
        <v>125</v>
      </c>
    </row>
  </sheetData>
  <mergeCells count="179">
    <mergeCell ref="AJ93:AK93"/>
    <mergeCell ref="AJ94:AK94"/>
    <mergeCell ref="AJ95:AK95"/>
    <mergeCell ref="AJ96:AK96"/>
    <mergeCell ref="AJ97:AK97"/>
    <mergeCell ref="AJ5:AK5"/>
    <mergeCell ref="AJ27:AJ28"/>
    <mergeCell ref="AK27:AK28"/>
    <mergeCell ref="AJ44:AK44"/>
    <mergeCell ref="AJ52:AK52"/>
    <mergeCell ref="AJ61:AJ63"/>
    <mergeCell ref="AK61:AK63"/>
    <mergeCell ref="AJ84:AK84"/>
    <mergeCell ref="AJ92:AK92"/>
    <mergeCell ref="AF94:AG94"/>
    <mergeCell ref="AF95:AG95"/>
    <mergeCell ref="AF96:AG96"/>
    <mergeCell ref="AF97:AG97"/>
    <mergeCell ref="AF5:AG5"/>
    <mergeCell ref="AF27:AF28"/>
    <mergeCell ref="AG27:AG28"/>
    <mergeCell ref="AD93:AE93"/>
    <mergeCell ref="AD94:AE94"/>
    <mergeCell ref="AD95:AE95"/>
    <mergeCell ref="AD96:AE96"/>
    <mergeCell ref="AD97:AE97"/>
    <mergeCell ref="AD5:AE5"/>
    <mergeCell ref="AD27:AD28"/>
    <mergeCell ref="AE27:AE28"/>
    <mergeCell ref="AD44:AE44"/>
    <mergeCell ref="AD52:AE52"/>
    <mergeCell ref="AD61:AD63"/>
    <mergeCell ref="AE61:AE63"/>
    <mergeCell ref="AD84:AE84"/>
    <mergeCell ref="AD92:AE92"/>
    <mergeCell ref="AF44:AG44"/>
    <mergeCell ref="AF61:AF63"/>
    <mergeCell ref="AG61:AG63"/>
    <mergeCell ref="AF93:AG93"/>
    <mergeCell ref="B44:C44"/>
    <mergeCell ref="L5:M5"/>
    <mergeCell ref="B27:B28"/>
    <mergeCell ref="D27:D28"/>
    <mergeCell ref="F27:F28"/>
    <mergeCell ref="H27:H28"/>
    <mergeCell ref="J27:J28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R27:R28"/>
    <mergeCell ref="P44:Q44"/>
    <mergeCell ref="R44:S44"/>
    <mergeCell ref="Z69:AG69"/>
    <mergeCell ref="D44:E44"/>
    <mergeCell ref="F44:G44"/>
    <mergeCell ref="H44:I44"/>
    <mergeCell ref="J44:K44"/>
    <mergeCell ref="L44:M44"/>
    <mergeCell ref="N44:O44"/>
    <mergeCell ref="H61:H63"/>
    <mergeCell ref="J61:J63"/>
    <mergeCell ref="N52:O52"/>
    <mergeCell ref="AF52:AG52"/>
    <mergeCell ref="AF84:AG84"/>
    <mergeCell ref="AF92:AG92"/>
    <mergeCell ref="B52:C52"/>
    <mergeCell ref="D52:E52"/>
    <mergeCell ref="F52:G52"/>
    <mergeCell ref="H52:I52"/>
    <mergeCell ref="J52:K52"/>
    <mergeCell ref="L52:M52"/>
    <mergeCell ref="R52:S52"/>
    <mergeCell ref="T52:U52"/>
    <mergeCell ref="P52:Q52"/>
    <mergeCell ref="Z70:AG70"/>
    <mergeCell ref="B84:C84"/>
    <mergeCell ref="D84:E84"/>
    <mergeCell ref="F84:G84"/>
    <mergeCell ref="H84:I84"/>
    <mergeCell ref="J84:K84"/>
    <mergeCell ref="X61:X63"/>
    <mergeCell ref="Y61:Y63"/>
    <mergeCell ref="P61:P63"/>
    <mergeCell ref="R61:R63"/>
    <mergeCell ref="V52:W52"/>
    <mergeCell ref="X52:Y52"/>
    <mergeCell ref="L84:M84"/>
    <mergeCell ref="Y27:Y28"/>
    <mergeCell ref="T44:U44"/>
    <mergeCell ref="X44:Y44"/>
    <mergeCell ref="V44:W44"/>
    <mergeCell ref="S27:S28"/>
    <mergeCell ref="T27:T28"/>
    <mergeCell ref="U27:U28"/>
    <mergeCell ref="V27:V28"/>
    <mergeCell ref="W27:W28"/>
    <mergeCell ref="X27:X28"/>
    <mergeCell ref="L27:L28"/>
    <mergeCell ref="N27:N28"/>
    <mergeCell ref="O27:O28"/>
    <mergeCell ref="P27:P28"/>
    <mergeCell ref="Q27:Q28"/>
    <mergeCell ref="T61:T63"/>
    <mergeCell ref="U61:U63"/>
    <mergeCell ref="V61:V63"/>
    <mergeCell ref="W61:W63"/>
    <mergeCell ref="L61:L63"/>
    <mergeCell ref="N61:N63"/>
    <mergeCell ref="Z97:AA97"/>
    <mergeCell ref="Z27:Z28"/>
    <mergeCell ref="AA27:AA28"/>
    <mergeCell ref="B61:B63"/>
    <mergeCell ref="D61:D63"/>
    <mergeCell ref="F61:F63"/>
    <mergeCell ref="X92:Y92"/>
    <mergeCell ref="B92:C92"/>
    <mergeCell ref="D92:E92"/>
    <mergeCell ref="F92:G92"/>
    <mergeCell ref="H92:I92"/>
    <mergeCell ref="J92:K92"/>
    <mergeCell ref="N84:O84"/>
    <mergeCell ref="P84:Q84"/>
    <mergeCell ref="R84:S84"/>
    <mergeCell ref="T84:U84"/>
    <mergeCell ref="V84:W84"/>
    <mergeCell ref="X84:Y84"/>
    <mergeCell ref="L92:M92"/>
    <mergeCell ref="N92:O92"/>
    <mergeCell ref="P92:Q92"/>
    <mergeCell ref="R92:S92"/>
    <mergeCell ref="T92:U92"/>
    <mergeCell ref="V92:W92"/>
    <mergeCell ref="Z5:AA5"/>
    <mergeCell ref="Z44:AA44"/>
    <mergeCell ref="Z61:Z63"/>
    <mergeCell ref="AA61:AA63"/>
    <mergeCell ref="Z52:AA52"/>
    <mergeCell ref="AB93:AC93"/>
    <mergeCell ref="AB94:AC94"/>
    <mergeCell ref="AB95:AC95"/>
    <mergeCell ref="AB96:AC96"/>
    <mergeCell ref="Z84:AA84"/>
    <mergeCell ref="Z93:AA93"/>
    <mergeCell ref="Z92:AA92"/>
    <mergeCell ref="Z94:AA94"/>
    <mergeCell ref="Z95:AA95"/>
    <mergeCell ref="Z96:AA96"/>
    <mergeCell ref="AB97:AC97"/>
    <mergeCell ref="AB5:AC5"/>
    <mergeCell ref="AB27:AB28"/>
    <mergeCell ref="AC27:AC28"/>
    <mergeCell ref="AB44:AC44"/>
    <mergeCell ref="AB52:AC52"/>
    <mergeCell ref="AB61:AB63"/>
    <mergeCell ref="AC61:AC63"/>
    <mergeCell ref="AB84:AC84"/>
    <mergeCell ref="AB92:AC92"/>
    <mergeCell ref="AH93:AI93"/>
    <mergeCell ref="AH94:AI94"/>
    <mergeCell ref="AH95:AI95"/>
    <mergeCell ref="AH96:AI96"/>
    <mergeCell ref="AH97:AI97"/>
    <mergeCell ref="AH5:AI5"/>
    <mergeCell ref="AH27:AH28"/>
    <mergeCell ref="AI27:AI28"/>
    <mergeCell ref="AH44:AI44"/>
    <mergeCell ref="AH52:AI52"/>
    <mergeCell ref="AH61:AH63"/>
    <mergeCell ref="AI61:AI63"/>
    <mergeCell ref="AH84:AI84"/>
    <mergeCell ref="AH92:AI92"/>
  </mergeCells>
  <conditionalFormatting sqref="W40">
    <cfRule type="cellIs" dxfId="95" priority="108" stopIfTrue="1" operator="lessThan">
      <formula>0</formula>
    </cfRule>
  </conditionalFormatting>
  <conditionalFormatting sqref="W27">
    <cfRule type="cellIs" dxfId="94" priority="107" stopIfTrue="1" operator="lessThan">
      <formula>0</formula>
    </cfRule>
  </conditionalFormatting>
  <conditionalFormatting sqref="Y7:Y26">
    <cfRule type="cellIs" dxfId="93" priority="106" stopIfTrue="1" operator="lessThan">
      <formula>0</formula>
    </cfRule>
  </conditionalFormatting>
  <conditionalFormatting sqref="Y29:Y36">
    <cfRule type="cellIs" dxfId="92" priority="105" stopIfTrue="1" operator="lessThan">
      <formula>0</formula>
    </cfRule>
  </conditionalFormatting>
  <conditionalFormatting sqref="Y40">
    <cfRule type="cellIs" dxfId="91" priority="104" stopIfTrue="1" operator="lessThan">
      <formula>0</formula>
    </cfRule>
  </conditionalFormatting>
  <conditionalFormatting sqref="Y27">
    <cfRule type="cellIs" dxfId="90" priority="103" stopIfTrue="1" operator="lessThan">
      <formula>0</formula>
    </cfRule>
  </conditionalFormatting>
  <conditionalFormatting sqref="AA40">
    <cfRule type="cellIs" dxfId="89" priority="81" stopIfTrue="1" operator="lessThan">
      <formula>0</formula>
    </cfRule>
  </conditionalFormatting>
  <conditionalFormatting sqref="AA7:AA26">
    <cfRule type="cellIs" dxfId="88" priority="85" stopIfTrue="1" operator="lessThan">
      <formula>0</formula>
    </cfRule>
  </conditionalFormatting>
  <conditionalFormatting sqref="AA29:AA36">
    <cfRule type="cellIs" dxfId="87" priority="84" stopIfTrue="1" operator="lessThan">
      <formula>0</formula>
    </cfRule>
  </conditionalFormatting>
  <conditionalFormatting sqref="AA27">
    <cfRule type="cellIs" dxfId="86" priority="83" stopIfTrue="1" operator="lessThan">
      <formula>0</formula>
    </cfRule>
  </conditionalFormatting>
  <conditionalFormatting sqref="C7:C27">
    <cfRule type="cellIs" dxfId="85" priority="147" stopIfTrue="1" operator="lessThan">
      <formula>0</formula>
    </cfRule>
  </conditionalFormatting>
  <conditionalFormatting sqref="C29:C36">
    <cfRule type="cellIs" dxfId="84" priority="146" stopIfTrue="1" operator="lessThan">
      <formula>0</formula>
    </cfRule>
  </conditionalFormatting>
  <conditionalFormatting sqref="C40">
    <cfRule type="cellIs" dxfId="83" priority="145" stopIfTrue="1" operator="lessThan">
      <formula>0</formula>
    </cfRule>
  </conditionalFormatting>
  <conditionalFormatting sqref="E7:E26">
    <cfRule type="cellIs" dxfId="82" priority="144" stopIfTrue="1" operator="lessThan">
      <formula>0</formula>
    </cfRule>
  </conditionalFormatting>
  <conditionalFormatting sqref="E29:E36">
    <cfRule type="cellIs" dxfId="81" priority="143" stopIfTrue="1" operator="lessThan">
      <formula>0</formula>
    </cfRule>
  </conditionalFormatting>
  <conditionalFormatting sqref="E40">
    <cfRule type="cellIs" dxfId="80" priority="142" stopIfTrue="1" operator="lessThan">
      <formula>0</formula>
    </cfRule>
  </conditionalFormatting>
  <conditionalFormatting sqref="E27">
    <cfRule type="cellIs" dxfId="79" priority="141" stopIfTrue="1" operator="lessThan">
      <formula>0</formula>
    </cfRule>
  </conditionalFormatting>
  <conditionalFormatting sqref="G7:G26">
    <cfRule type="cellIs" dxfId="78" priority="140" stopIfTrue="1" operator="lessThan">
      <formula>0</formula>
    </cfRule>
  </conditionalFormatting>
  <conditionalFormatting sqref="G29:G36">
    <cfRule type="cellIs" dxfId="77" priority="139" stopIfTrue="1" operator="lessThan">
      <formula>0</formula>
    </cfRule>
  </conditionalFormatting>
  <conditionalFormatting sqref="G40">
    <cfRule type="cellIs" dxfId="76" priority="138" stopIfTrue="1" operator="lessThan">
      <formula>0</formula>
    </cfRule>
  </conditionalFormatting>
  <conditionalFormatting sqref="G27">
    <cfRule type="cellIs" dxfId="75" priority="137" stopIfTrue="1" operator="lessThan">
      <formula>0</formula>
    </cfRule>
  </conditionalFormatting>
  <conditionalFormatting sqref="I40">
    <cfRule type="cellIs" dxfId="74" priority="134" stopIfTrue="1" operator="lessThan">
      <formula>0</formula>
    </cfRule>
  </conditionalFormatting>
  <conditionalFormatting sqref="I7:I27">
    <cfRule type="cellIs" dxfId="73" priority="136" stopIfTrue="1" operator="lessThan">
      <formula>0</formula>
    </cfRule>
  </conditionalFormatting>
  <conditionalFormatting sqref="I29:I36">
    <cfRule type="cellIs" dxfId="72" priority="135" stopIfTrue="1" operator="lessThan">
      <formula>0</formula>
    </cfRule>
  </conditionalFormatting>
  <conditionalFormatting sqref="K7:K26">
    <cfRule type="cellIs" dxfId="71" priority="133" stopIfTrue="1" operator="lessThan">
      <formula>0</formula>
    </cfRule>
  </conditionalFormatting>
  <conditionalFormatting sqref="K29:K36">
    <cfRule type="cellIs" dxfId="70" priority="132" stopIfTrue="1" operator="lessThan">
      <formula>0</formula>
    </cfRule>
  </conditionalFormatting>
  <conditionalFormatting sqref="K27">
    <cfRule type="cellIs" dxfId="69" priority="130" stopIfTrue="1" operator="lessThan">
      <formula>0</formula>
    </cfRule>
  </conditionalFormatting>
  <conditionalFormatting sqref="K40">
    <cfRule type="cellIs" dxfId="68" priority="131" stopIfTrue="1" operator="lessThan">
      <formula>0</formula>
    </cfRule>
  </conditionalFormatting>
  <conditionalFormatting sqref="M7:M26">
    <cfRule type="cellIs" dxfId="67" priority="129" stopIfTrue="1" operator="lessThan">
      <formula>0</formula>
    </cfRule>
  </conditionalFormatting>
  <conditionalFormatting sqref="M29:M36">
    <cfRule type="cellIs" dxfId="66" priority="128" stopIfTrue="1" operator="lessThan">
      <formula>0</formula>
    </cfRule>
  </conditionalFormatting>
  <conditionalFormatting sqref="M27">
    <cfRule type="cellIs" dxfId="65" priority="126" stopIfTrue="1" operator="lessThan">
      <formula>0</formula>
    </cfRule>
  </conditionalFormatting>
  <conditionalFormatting sqref="M40">
    <cfRule type="cellIs" dxfId="64" priority="127" stopIfTrue="1" operator="lessThan">
      <formula>0</formula>
    </cfRule>
  </conditionalFormatting>
  <conditionalFormatting sqref="O40">
    <cfRule type="cellIs" dxfId="63" priority="123" stopIfTrue="1" operator="lessThan">
      <formula>0</formula>
    </cfRule>
  </conditionalFormatting>
  <conditionalFormatting sqref="O7:O27">
    <cfRule type="cellIs" dxfId="62" priority="125" stopIfTrue="1" operator="lessThan">
      <formula>0</formula>
    </cfRule>
  </conditionalFormatting>
  <conditionalFormatting sqref="O29:O36">
    <cfRule type="cellIs" dxfId="61" priority="124" stopIfTrue="1" operator="lessThan">
      <formula>0</formula>
    </cfRule>
  </conditionalFormatting>
  <conditionalFormatting sqref="Q7:Q26">
    <cfRule type="cellIs" dxfId="60" priority="122" stopIfTrue="1" operator="lessThan">
      <formula>0</formula>
    </cfRule>
  </conditionalFormatting>
  <conditionalFormatting sqref="Q29:Q36">
    <cfRule type="cellIs" dxfId="59" priority="121" stopIfTrue="1" operator="lessThan">
      <formula>0</formula>
    </cfRule>
  </conditionalFormatting>
  <conditionalFormatting sqref="Q27">
    <cfRule type="cellIs" dxfId="58" priority="119" stopIfTrue="1" operator="lessThan">
      <formula>0</formula>
    </cfRule>
  </conditionalFormatting>
  <conditionalFormatting sqref="Q40">
    <cfRule type="cellIs" dxfId="57" priority="120" stopIfTrue="1" operator="lessThan">
      <formula>0</formula>
    </cfRule>
  </conditionalFormatting>
  <conditionalFormatting sqref="S7:S26">
    <cfRule type="cellIs" dxfId="56" priority="118" stopIfTrue="1" operator="lessThan">
      <formula>0</formula>
    </cfRule>
  </conditionalFormatting>
  <conditionalFormatting sqref="S29:S36">
    <cfRule type="cellIs" dxfId="55" priority="117" stopIfTrue="1" operator="lessThan">
      <formula>0</formula>
    </cfRule>
  </conditionalFormatting>
  <conditionalFormatting sqref="S27">
    <cfRule type="cellIs" dxfId="54" priority="115" stopIfTrue="1" operator="lessThan">
      <formula>0</formula>
    </cfRule>
  </conditionalFormatting>
  <conditionalFormatting sqref="S40">
    <cfRule type="cellIs" dxfId="53" priority="116" stopIfTrue="1" operator="lessThan">
      <formula>0</formula>
    </cfRule>
  </conditionalFormatting>
  <conditionalFormatting sqref="U7:U26">
    <cfRule type="cellIs" dxfId="52" priority="114" stopIfTrue="1" operator="lessThan">
      <formula>0</formula>
    </cfRule>
  </conditionalFormatting>
  <conditionalFormatting sqref="U29:U36">
    <cfRule type="cellIs" dxfId="51" priority="113" stopIfTrue="1" operator="lessThan">
      <formula>0</formula>
    </cfRule>
  </conditionalFormatting>
  <conditionalFormatting sqref="U27">
    <cfRule type="cellIs" dxfId="50" priority="111" stopIfTrue="1" operator="lessThan">
      <formula>0</formula>
    </cfRule>
  </conditionalFormatting>
  <conditionalFormatting sqref="U40">
    <cfRule type="cellIs" dxfId="49" priority="112" stopIfTrue="1" operator="lessThan">
      <formula>0</formula>
    </cfRule>
  </conditionalFormatting>
  <conditionalFormatting sqref="W29:W36">
    <cfRule type="cellIs" dxfId="48" priority="109" stopIfTrue="1" operator="lessThan">
      <formula>0</formula>
    </cfRule>
  </conditionalFormatting>
  <conditionalFormatting sqref="W7:W26">
    <cfRule type="cellIs" dxfId="47" priority="110" stopIfTrue="1" operator="lessThan">
      <formula>0</formula>
    </cfRule>
  </conditionalFormatting>
  <conditionalFormatting sqref="Y37">
    <cfRule type="cellIs" dxfId="46" priority="65" stopIfTrue="1" operator="lessThan">
      <formula>0</formula>
    </cfRule>
  </conditionalFormatting>
  <conditionalFormatting sqref="O38">
    <cfRule type="cellIs" dxfId="45" priority="52" stopIfTrue="1" operator="lessThan">
      <formula>0</formula>
    </cfRule>
  </conditionalFormatting>
  <conditionalFormatting sqref="AA37">
    <cfRule type="cellIs" dxfId="44" priority="59" stopIfTrue="1" operator="lessThan">
      <formula>0</formula>
    </cfRule>
  </conditionalFormatting>
  <conditionalFormatting sqref="C37">
    <cfRule type="cellIs" dxfId="43" priority="76" stopIfTrue="1" operator="lessThan">
      <formula>0</formula>
    </cfRule>
  </conditionalFormatting>
  <conditionalFormatting sqref="E37">
    <cfRule type="cellIs" dxfId="42" priority="75" stopIfTrue="1" operator="lessThan">
      <formula>0</formula>
    </cfRule>
  </conditionalFormatting>
  <conditionalFormatting sqref="G37">
    <cfRule type="cellIs" dxfId="41" priority="74" stopIfTrue="1" operator="lessThan">
      <formula>0</formula>
    </cfRule>
  </conditionalFormatting>
  <conditionalFormatting sqref="I37">
    <cfRule type="cellIs" dxfId="40" priority="73" stopIfTrue="1" operator="lessThan">
      <formula>0</formula>
    </cfRule>
  </conditionalFormatting>
  <conditionalFormatting sqref="K37">
    <cfRule type="cellIs" dxfId="39" priority="72" stopIfTrue="1" operator="lessThan">
      <formula>0</formula>
    </cfRule>
  </conditionalFormatting>
  <conditionalFormatting sqref="M37">
    <cfRule type="cellIs" dxfId="38" priority="71" stopIfTrue="1" operator="lessThan">
      <formula>0</formula>
    </cfRule>
  </conditionalFormatting>
  <conditionalFormatting sqref="O37">
    <cfRule type="cellIs" dxfId="37" priority="70" stopIfTrue="1" operator="lessThan">
      <formula>0</formula>
    </cfRule>
  </conditionalFormatting>
  <conditionalFormatting sqref="Q37">
    <cfRule type="cellIs" dxfId="36" priority="69" stopIfTrue="1" operator="lessThan">
      <formula>0</formula>
    </cfRule>
  </conditionalFormatting>
  <conditionalFormatting sqref="S37">
    <cfRule type="cellIs" dxfId="35" priority="68" stopIfTrue="1" operator="lessThan">
      <formula>0</formula>
    </cfRule>
  </conditionalFormatting>
  <conditionalFormatting sqref="U37">
    <cfRule type="cellIs" dxfId="34" priority="67" stopIfTrue="1" operator="lessThan">
      <formula>0</formula>
    </cfRule>
  </conditionalFormatting>
  <conditionalFormatting sqref="W37">
    <cfRule type="cellIs" dxfId="33" priority="66" stopIfTrue="1" operator="lessThan">
      <formula>0</formula>
    </cfRule>
  </conditionalFormatting>
  <conditionalFormatting sqref="Y38">
    <cfRule type="cellIs" dxfId="32" priority="47" stopIfTrue="1" operator="lessThan">
      <formula>0</formula>
    </cfRule>
  </conditionalFormatting>
  <conditionalFormatting sqref="AA38">
    <cfRule type="cellIs" dxfId="31" priority="41" stopIfTrue="1" operator="lessThan">
      <formula>0</formula>
    </cfRule>
  </conditionalFormatting>
  <conditionalFormatting sqref="C38">
    <cfRule type="cellIs" dxfId="30" priority="58" stopIfTrue="1" operator="lessThan">
      <formula>0</formula>
    </cfRule>
  </conditionalFormatting>
  <conditionalFormatting sqref="E38">
    <cfRule type="cellIs" dxfId="29" priority="57" stopIfTrue="1" operator="lessThan">
      <formula>0</formula>
    </cfRule>
  </conditionalFormatting>
  <conditionalFormatting sqref="G38">
    <cfRule type="cellIs" dxfId="28" priority="56" stopIfTrue="1" operator="lessThan">
      <formula>0</formula>
    </cfRule>
  </conditionalFormatting>
  <conditionalFormatting sqref="I38">
    <cfRule type="cellIs" dxfId="27" priority="55" stopIfTrue="1" operator="lessThan">
      <formula>0</formula>
    </cfRule>
  </conditionalFormatting>
  <conditionalFormatting sqref="K38">
    <cfRule type="cellIs" dxfId="26" priority="54" stopIfTrue="1" operator="lessThan">
      <formula>0</formula>
    </cfRule>
  </conditionalFormatting>
  <conditionalFormatting sqref="M38">
    <cfRule type="cellIs" dxfId="25" priority="53" stopIfTrue="1" operator="lessThan">
      <formula>0</formula>
    </cfRule>
  </conditionalFormatting>
  <conditionalFormatting sqref="Q38">
    <cfRule type="cellIs" dxfId="24" priority="51" stopIfTrue="1" operator="lessThan">
      <formula>0</formula>
    </cfRule>
  </conditionalFormatting>
  <conditionalFormatting sqref="S38">
    <cfRule type="cellIs" dxfId="23" priority="50" stopIfTrue="1" operator="lessThan">
      <formula>0</formula>
    </cfRule>
  </conditionalFormatting>
  <conditionalFormatting sqref="U38">
    <cfRule type="cellIs" dxfId="22" priority="49" stopIfTrue="1" operator="lessThan">
      <formula>0</formula>
    </cfRule>
  </conditionalFormatting>
  <conditionalFormatting sqref="W38">
    <cfRule type="cellIs" dxfId="21" priority="48" stopIfTrue="1" operator="lessThan">
      <formula>0</formula>
    </cfRule>
  </conditionalFormatting>
  <conditionalFormatting sqref="AC40">
    <cfRule type="cellIs" dxfId="20" priority="37" stopIfTrue="1" operator="lessThan">
      <formula>0</formula>
    </cfRule>
  </conditionalFormatting>
  <conditionalFormatting sqref="AC7:AC27">
    <cfRule type="cellIs" dxfId="19" priority="32" stopIfTrue="1" operator="lessThan">
      <formula>0</formula>
    </cfRule>
  </conditionalFormatting>
  <conditionalFormatting sqref="AC29:AC37">
    <cfRule type="cellIs" dxfId="18" priority="31" stopIfTrue="1" operator="lessThan">
      <formula>0</formula>
    </cfRule>
  </conditionalFormatting>
  <conditionalFormatting sqref="AE40">
    <cfRule type="cellIs" dxfId="17" priority="30" stopIfTrue="1" operator="lessThan">
      <formula>0</formula>
    </cfRule>
  </conditionalFormatting>
  <conditionalFormatting sqref="AE27">
    <cfRule type="cellIs" dxfId="16" priority="29" stopIfTrue="1" operator="lessThan">
      <formula>0</formula>
    </cfRule>
  </conditionalFormatting>
  <conditionalFormatting sqref="AE7:AE26">
    <cfRule type="cellIs" dxfId="15" priority="27" stopIfTrue="1" operator="lessThan">
      <formula>0</formula>
    </cfRule>
  </conditionalFormatting>
  <conditionalFormatting sqref="AE29:AE37">
    <cfRule type="cellIs" dxfId="14" priority="26" stopIfTrue="1" operator="lessThan">
      <formula>0</formula>
    </cfRule>
  </conditionalFormatting>
  <conditionalFormatting sqref="AG7:AG26">
    <cfRule type="cellIs" dxfId="13" priority="21" stopIfTrue="1" operator="lessThan">
      <formula>0</formula>
    </cfRule>
  </conditionalFormatting>
  <conditionalFormatting sqref="AG29:AG38">
    <cfRule type="cellIs" dxfId="12" priority="20" stopIfTrue="1" operator="lessThan">
      <formula>0</formula>
    </cfRule>
  </conditionalFormatting>
  <conditionalFormatting sqref="AG27">
    <cfRule type="cellIs" dxfId="11" priority="19" stopIfTrue="1" operator="lessThan">
      <formula>0</formula>
    </cfRule>
  </conditionalFormatting>
  <conditionalFormatting sqref="AG40">
    <cfRule type="cellIs" dxfId="10" priority="18" stopIfTrue="1" operator="lessThan">
      <formula>0</formula>
    </cfRule>
  </conditionalFormatting>
  <conditionalFormatting sqref="AI29:AI37">
    <cfRule type="cellIs" dxfId="9" priority="12" stopIfTrue="1" operator="lessThan">
      <formula>0</formula>
    </cfRule>
  </conditionalFormatting>
  <conditionalFormatting sqref="AI38">
    <cfRule type="cellIs" dxfId="8" priority="10" stopIfTrue="1" operator="lessThan">
      <formula>0</formula>
    </cfRule>
  </conditionalFormatting>
  <conditionalFormatting sqref="AI7:AI26">
    <cfRule type="cellIs" dxfId="7" priority="13" stopIfTrue="1" operator="lessThan">
      <formula>0</formula>
    </cfRule>
  </conditionalFormatting>
  <conditionalFormatting sqref="AI27">
    <cfRule type="cellIs" dxfId="6" priority="11" stopIfTrue="1" operator="lessThan">
      <formula>0</formula>
    </cfRule>
  </conditionalFormatting>
  <conditionalFormatting sqref="AI40">
    <cfRule type="cellIs" dxfId="5" priority="9" stopIfTrue="1" operator="lessThan">
      <formula>0</formula>
    </cfRule>
  </conditionalFormatting>
  <conditionalFormatting sqref="AK38">
    <cfRule type="cellIs" dxfId="4" priority="5" stopIfTrue="1" operator="lessThan">
      <formula>0</formula>
    </cfRule>
  </conditionalFormatting>
  <conditionalFormatting sqref="AK27">
    <cfRule type="cellIs" dxfId="3" priority="6" stopIfTrue="1" operator="lessThan">
      <formula>0</formula>
    </cfRule>
  </conditionalFormatting>
  <conditionalFormatting sqref="AK7:AK26">
    <cfRule type="cellIs" dxfId="2" priority="3" stopIfTrue="1" operator="lessThan">
      <formula>0</formula>
    </cfRule>
  </conditionalFormatting>
  <conditionalFormatting sqref="AK29:AK37">
    <cfRule type="cellIs" dxfId="1" priority="2" stopIfTrue="1" operator="lessThan">
      <formula>0</formula>
    </cfRule>
  </conditionalFormatting>
  <conditionalFormatting sqref="AK40">
    <cfRule type="cellIs" dxfId="0" priority="1" stopIfTrue="1" operator="lessThan">
      <formula>0</formula>
    </cfRule>
  </conditionalFormatting>
  <printOptions horizontalCentered="1"/>
  <pageMargins left="0.39370078740157483" right="0.39370078740157483" top="0.78740157480314965" bottom="0.78740157480314965" header="0.31496062992125984" footer="0.31496062992125984"/>
  <pageSetup paperSize="9" scale="55" orientation="landscape" r:id="rId1"/>
  <headerFooter>
    <oddFooter>&amp;RPágina &amp;P</oddFooter>
  </headerFooter>
  <rowBreaks count="1" manualBreakCount="1">
    <brk id="73" max="3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B5AEE-9DF0-4F43-9C7E-D789556AFD39}">
  <sheetPr>
    <pageSetUpPr fitToPage="1"/>
  </sheetPr>
  <dimension ref="A2:P30"/>
  <sheetViews>
    <sheetView showGridLines="0" view="pageBreakPreview" topLeftCell="A7" zoomScale="55" zoomScaleNormal="55" zoomScaleSheetLayoutView="55" workbookViewId="0">
      <selection activeCell="I12" sqref="I12:I13"/>
    </sheetView>
  </sheetViews>
  <sheetFormatPr defaultRowHeight="15.75" x14ac:dyDescent="0.25"/>
  <cols>
    <col min="1" max="1" width="18.140625" style="202" customWidth="1"/>
    <col min="2" max="2" width="35.5703125" style="202" customWidth="1"/>
    <col min="3" max="3" width="22.7109375" style="199" customWidth="1"/>
    <col min="4" max="4" width="20.42578125" style="199" customWidth="1"/>
    <col min="5" max="5" width="21.140625" style="199" customWidth="1"/>
    <col min="6" max="6" width="25.28515625" style="199" customWidth="1"/>
    <col min="7" max="7" width="21.140625" style="199" customWidth="1"/>
    <col min="8" max="8" width="25.28515625" style="199" customWidth="1"/>
    <col min="9" max="9" width="21.140625" style="199" customWidth="1"/>
    <col min="10" max="10" width="25.28515625" style="199" customWidth="1"/>
    <col min="11" max="11" width="21.140625" style="199" customWidth="1"/>
    <col min="12" max="12" width="25.28515625" style="199" customWidth="1"/>
    <col min="13" max="13" width="21.140625" style="199" customWidth="1"/>
    <col min="14" max="14" width="25.28515625" style="199" customWidth="1"/>
    <col min="15" max="15" width="21.140625" style="199" customWidth="1"/>
    <col min="16" max="16" width="25.28515625" style="199" customWidth="1"/>
    <col min="17" max="16384" width="9.140625" style="199"/>
  </cols>
  <sheetData>
    <row r="2" spans="1:16" x14ac:dyDescent="0.25">
      <c r="A2" s="195"/>
      <c r="B2" s="196"/>
      <c r="C2" s="197"/>
      <c r="D2" s="197"/>
      <c r="E2" s="198"/>
      <c r="G2" s="198"/>
      <c r="I2" s="198"/>
      <c r="K2" s="198"/>
      <c r="M2" s="198"/>
      <c r="O2" s="198"/>
    </row>
    <row r="3" spans="1:16" x14ac:dyDescent="0.25">
      <c r="A3" s="200"/>
      <c r="B3" s="200"/>
      <c r="C3" s="198"/>
      <c r="D3" s="198"/>
      <c r="E3" s="198"/>
      <c r="G3" s="198"/>
      <c r="I3" s="198"/>
      <c r="K3" s="198"/>
      <c r="M3" s="198"/>
      <c r="O3" s="198"/>
    </row>
    <row r="4" spans="1:16" x14ac:dyDescent="0.25">
      <c r="A4" s="330" t="s">
        <v>132</v>
      </c>
      <c r="B4" s="330"/>
      <c r="C4" s="330"/>
      <c r="D4" s="330"/>
      <c r="E4" s="198"/>
      <c r="G4" s="198"/>
      <c r="I4" s="198"/>
      <c r="K4" s="198"/>
      <c r="M4" s="198"/>
      <c r="O4" s="198"/>
    </row>
    <row r="5" spans="1:16" ht="18.75" x14ac:dyDescent="0.25">
      <c r="A5" s="337" t="s">
        <v>0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</row>
    <row r="6" spans="1:16" ht="15.75" customHeight="1" x14ac:dyDescent="0.3">
      <c r="A6" s="338" t="s">
        <v>126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</row>
    <row r="7" spans="1:16" x14ac:dyDescent="0.25">
      <c r="A7" s="195"/>
      <c r="B7" s="201"/>
      <c r="C7" s="201"/>
      <c r="D7" s="201"/>
      <c r="E7" s="200"/>
      <c r="G7" s="223"/>
      <c r="I7" s="223"/>
      <c r="K7" s="225"/>
      <c r="M7" s="231"/>
      <c r="O7" s="254"/>
    </row>
    <row r="8" spans="1:16" x14ac:dyDescent="0.25">
      <c r="A8" s="195"/>
      <c r="B8" s="200" t="s">
        <v>78</v>
      </c>
      <c r="C8" s="198"/>
      <c r="D8" s="198"/>
      <c r="E8" s="200"/>
      <c r="G8" s="223"/>
      <c r="I8" s="223"/>
      <c r="K8" s="225"/>
      <c r="M8" s="231"/>
      <c r="O8" s="254"/>
    </row>
    <row r="9" spans="1:16" ht="16.5" thickBot="1" x14ac:dyDescent="0.3"/>
    <row r="10" spans="1:16" ht="16.5" thickBot="1" x14ac:dyDescent="0.3">
      <c r="A10" s="331" t="s">
        <v>127</v>
      </c>
      <c r="B10" s="333" t="s">
        <v>128</v>
      </c>
      <c r="C10" s="335" t="s">
        <v>129</v>
      </c>
      <c r="D10" s="336"/>
      <c r="E10" s="335" t="s">
        <v>134</v>
      </c>
      <c r="F10" s="336"/>
      <c r="G10" s="335" t="s">
        <v>135</v>
      </c>
      <c r="H10" s="336"/>
      <c r="I10" s="335" t="s">
        <v>136</v>
      </c>
      <c r="J10" s="336"/>
      <c r="K10" s="335" t="s">
        <v>137</v>
      </c>
      <c r="L10" s="336"/>
      <c r="M10" s="335" t="s">
        <v>140</v>
      </c>
      <c r="N10" s="336"/>
      <c r="O10" s="335" t="s">
        <v>144</v>
      </c>
      <c r="P10" s="336"/>
    </row>
    <row r="11" spans="1:16" ht="48" thickBot="1" x14ac:dyDescent="0.3">
      <c r="A11" s="332"/>
      <c r="B11" s="334"/>
      <c r="C11" s="203" t="s">
        <v>130</v>
      </c>
      <c r="D11" s="204" t="s">
        <v>77</v>
      </c>
      <c r="E11" s="203" t="s">
        <v>131</v>
      </c>
      <c r="F11" s="204" t="s">
        <v>133</v>
      </c>
      <c r="G11" s="203" t="s">
        <v>131</v>
      </c>
      <c r="H11" s="204" t="s">
        <v>133</v>
      </c>
      <c r="I11" s="203" t="s">
        <v>131</v>
      </c>
      <c r="J11" s="204" t="s">
        <v>133</v>
      </c>
      <c r="K11" s="203" t="s">
        <v>131</v>
      </c>
      <c r="L11" s="204" t="s">
        <v>133</v>
      </c>
      <c r="M11" s="203" t="s">
        <v>131</v>
      </c>
      <c r="N11" s="204" t="s">
        <v>133</v>
      </c>
      <c r="O11" s="203" t="s">
        <v>131</v>
      </c>
      <c r="P11" s="204" t="s">
        <v>133</v>
      </c>
    </row>
    <row r="12" spans="1:16" ht="72" customHeight="1" x14ac:dyDescent="0.25">
      <c r="A12" s="205" t="s">
        <v>79</v>
      </c>
      <c r="B12" s="206" t="s">
        <v>80</v>
      </c>
      <c r="C12" s="321">
        <v>2200</v>
      </c>
      <c r="D12" s="326">
        <v>13200</v>
      </c>
      <c r="E12" s="321">
        <v>2216</v>
      </c>
      <c r="F12" s="320">
        <v>1.01</v>
      </c>
      <c r="G12" s="321">
        <v>2204</v>
      </c>
      <c r="H12" s="320">
        <v>1.01</v>
      </c>
      <c r="I12" s="321">
        <v>2197</v>
      </c>
      <c r="J12" s="320">
        <v>1</v>
      </c>
      <c r="K12" s="321">
        <v>2415</v>
      </c>
      <c r="L12" s="320">
        <v>1.1000000000000001</v>
      </c>
      <c r="M12" s="321">
        <v>2330</v>
      </c>
      <c r="N12" s="320">
        <v>1.06</v>
      </c>
      <c r="O12" s="321">
        <v>2269</v>
      </c>
      <c r="P12" s="320">
        <v>1.0313000000000001</v>
      </c>
    </row>
    <row r="13" spans="1:16" ht="54" customHeight="1" x14ac:dyDescent="0.25">
      <c r="A13" s="207" t="s">
        <v>81</v>
      </c>
      <c r="B13" s="208" t="s">
        <v>82</v>
      </c>
      <c r="C13" s="322"/>
      <c r="D13" s="327"/>
      <c r="E13" s="322"/>
      <c r="F13" s="320"/>
      <c r="G13" s="322"/>
      <c r="H13" s="320"/>
      <c r="I13" s="322"/>
      <c r="J13" s="320"/>
      <c r="K13" s="322"/>
      <c r="L13" s="320"/>
      <c r="M13" s="322"/>
      <c r="N13" s="320"/>
      <c r="O13" s="322"/>
      <c r="P13" s="320"/>
    </row>
    <row r="14" spans="1:16" ht="51.75" customHeight="1" x14ac:dyDescent="0.25">
      <c r="A14" s="209" t="s">
        <v>83</v>
      </c>
      <c r="B14" s="208" t="s">
        <v>84</v>
      </c>
      <c r="C14" s="321">
        <v>2200</v>
      </c>
      <c r="D14" s="326">
        <v>13200</v>
      </c>
      <c r="E14" s="321">
        <v>2031</v>
      </c>
      <c r="F14" s="324">
        <v>0.92</v>
      </c>
      <c r="G14" s="321">
        <v>2037</v>
      </c>
      <c r="H14" s="324">
        <v>0.93</v>
      </c>
      <c r="I14" s="321">
        <v>1823</v>
      </c>
      <c r="J14" s="324">
        <v>0.83</v>
      </c>
      <c r="K14" s="321">
        <v>2225</v>
      </c>
      <c r="L14" s="324">
        <v>1.01</v>
      </c>
      <c r="M14" s="321">
        <v>2182</v>
      </c>
      <c r="N14" s="324">
        <v>0.99</v>
      </c>
      <c r="O14" s="321">
        <v>1958</v>
      </c>
      <c r="P14" s="324">
        <v>0.89</v>
      </c>
    </row>
    <row r="15" spans="1:16" ht="51.75" customHeight="1" x14ac:dyDescent="0.25">
      <c r="A15" s="209" t="s">
        <v>85</v>
      </c>
      <c r="B15" s="208" t="s">
        <v>86</v>
      </c>
      <c r="C15" s="322"/>
      <c r="D15" s="328"/>
      <c r="E15" s="322"/>
      <c r="F15" s="324"/>
      <c r="G15" s="322"/>
      <c r="H15" s="324"/>
      <c r="I15" s="322"/>
      <c r="J15" s="324"/>
      <c r="K15" s="322"/>
      <c r="L15" s="324"/>
      <c r="M15" s="322"/>
      <c r="N15" s="324"/>
      <c r="O15" s="322"/>
      <c r="P15" s="324"/>
    </row>
    <row r="16" spans="1:16" ht="51.75" customHeight="1" x14ac:dyDescent="0.25">
      <c r="A16" s="209" t="s">
        <v>87</v>
      </c>
      <c r="B16" s="208" t="s">
        <v>88</v>
      </c>
      <c r="C16" s="322"/>
      <c r="D16" s="328"/>
      <c r="E16" s="322"/>
      <c r="F16" s="324"/>
      <c r="G16" s="322"/>
      <c r="H16" s="324"/>
      <c r="I16" s="322"/>
      <c r="J16" s="324"/>
      <c r="K16" s="322"/>
      <c r="L16" s="324"/>
      <c r="M16" s="322"/>
      <c r="N16" s="324"/>
      <c r="O16" s="322"/>
      <c r="P16" s="324"/>
    </row>
    <row r="17" spans="1:16" ht="51.75" customHeight="1" x14ac:dyDescent="0.25">
      <c r="A17" s="209" t="s">
        <v>89</v>
      </c>
      <c r="B17" s="208" t="s">
        <v>90</v>
      </c>
      <c r="C17" s="322"/>
      <c r="D17" s="328"/>
      <c r="E17" s="322"/>
      <c r="F17" s="324"/>
      <c r="G17" s="322"/>
      <c r="H17" s="324"/>
      <c r="I17" s="322"/>
      <c r="J17" s="324"/>
      <c r="K17" s="322"/>
      <c r="L17" s="324"/>
      <c r="M17" s="322"/>
      <c r="N17" s="324"/>
      <c r="O17" s="322"/>
      <c r="P17" s="324"/>
    </row>
    <row r="18" spans="1:16" ht="51.75" customHeight="1" x14ac:dyDescent="0.25">
      <c r="A18" s="209" t="s">
        <v>91</v>
      </c>
      <c r="B18" s="208" t="s">
        <v>92</v>
      </c>
      <c r="C18" s="322"/>
      <c r="D18" s="328"/>
      <c r="E18" s="322"/>
      <c r="F18" s="324"/>
      <c r="G18" s="322"/>
      <c r="H18" s="324"/>
      <c r="I18" s="322"/>
      <c r="J18" s="324"/>
      <c r="K18" s="322"/>
      <c r="L18" s="324"/>
      <c r="M18" s="322"/>
      <c r="N18" s="324"/>
      <c r="O18" s="322"/>
      <c r="P18" s="324"/>
    </row>
    <row r="19" spans="1:16" ht="51.75" customHeight="1" x14ac:dyDescent="0.25">
      <c r="A19" s="209" t="s">
        <v>93</v>
      </c>
      <c r="B19" s="208" t="s">
        <v>94</v>
      </c>
      <c r="C19" s="322"/>
      <c r="D19" s="328"/>
      <c r="E19" s="322"/>
      <c r="F19" s="324"/>
      <c r="G19" s="322"/>
      <c r="H19" s="324"/>
      <c r="I19" s="322"/>
      <c r="J19" s="324"/>
      <c r="K19" s="322"/>
      <c r="L19" s="324"/>
      <c r="M19" s="322"/>
      <c r="N19" s="324"/>
      <c r="O19" s="322"/>
      <c r="P19" s="324"/>
    </row>
    <row r="20" spans="1:16" ht="51.75" customHeight="1" x14ac:dyDescent="0.25">
      <c r="A20" s="209" t="s">
        <v>95</v>
      </c>
      <c r="B20" s="208" t="s">
        <v>96</v>
      </c>
      <c r="C20" s="322"/>
      <c r="D20" s="328"/>
      <c r="E20" s="322"/>
      <c r="F20" s="324"/>
      <c r="G20" s="322"/>
      <c r="H20" s="324"/>
      <c r="I20" s="322"/>
      <c r="J20" s="324"/>
      <c r="K20" s="322"/>
      <c r="L20" s="324"/>
      <c r="M20" s="322"/>
      <c r="N20" s="324"/>
      <c r="O20" s="322"/>
      <c r="P20" s="324"/>
    </row>
    <row r="21" spans="1:16" ht="51.75" customHeight="1" x14ac:dyDescent="0.25">
      <c r="A21" s="209" t="s">
        <v>97</v>
      </c>
      <c r="B21" s="208" t="s">
        <v>98</v>
      </c>
      <c r="C21" s="322"/>
      <c r="D21" s="328"/>
      <c r="E21" s="322"/>
      <c r="F21" s="324"/>
      <c r="G21" s="322"/>
      <c r="H21" s="324"/>
      <c r="I21" s="322"/>
      <c r="J21" s="324"/>
      <c r="K21" s="322"/>
      <c r="L21" s="324"/>
      <c r="M21" s="322"/>
      <c r="N21" s="324"/>
      <c r="O21" s="322"/>
      <c r="P21" s="324"/>
    </row>
    <row r="22" spans="1:16" ht="51.75" customHeight="1" x14ac:dyDescent="0.25">
      <c r="A22" s="209" t="s">
        <v>99</v>
      </c>
      <c r="B22" s="208" t="s">
        <v>100</v>
      </c>
      <c r="C22" s="322"/>
      <c r="D22" s="328"/>
      <c r="E22" s="322"/>
      <c r="F22" s="324"/>
      <c r="G22" s="322"/>
      <c r="H22" s="324"/>
      <c r="I22" s="322"/>
      <c r="J22" s="324"/>
      <c r="K22" s="322"/>
      <c r="L22" s="324"/>
      <c r="M22" s="322"/>
      <c r="N22" s="324"/>
      <c r="O22" s="322"/>
      <c r="P22" s="324"/>
    </row>
    <row r="23" spans="1:16" ht="72" customHeight="1" x14ac:dyDescent="0.25">
      <c r="A23" s="209" t="s">
        <v>101</v>
      </c>
      <c r="B23" s="210" t="s">
        <v>102</v>
      </c>
      <c r="C23" s="322"/>
      <c r="D23" s="328"/>
      <c r="E23" s="322"/>
      <c r="F23" s="324"/>
      <c r="G23" s="322"/>
      <c r="H23" s="324"/>
      <c r="I23" s="322"/>
      <c r="J23" s="324"/>
      <c r="K23" s="322"/>
      <c r="L23" s="324"/>
      <c r="M23" s="322"/>
      <c r="N23" s="324"/>
      <c r="O23" s="322"/>
      <c r="P23" s="324"/>
    </row>
    <row r="24" spans="1:16" ht="72" customHeight="1" x14ac:dyDescent="0.25">
      <c r="A24" s="209" t="s">
        <v>103</v>
      </c>
      <c r="B24" s="210" t="s">
        <v>104</v>
      </c>
      <c r="C24" s="322"/>
      <c r="D24" s="328"/>
      <c r="E24" s="322"/>
      <c r="F24" s="324"/>
      <c r="G24" s="322"/>
      <c r="H24" s="324"/>
      <c r="I24" s="322"/>
      <c r="J24" s="324"/>
      <c r="K24" s="322"/>
      <c r="L24" s="324"/>
      <c r="M24" s="322"/>
      <c r="N24" s="324"/>
      <c r="O24" s="322"/>
      <c r="P24" s="324"/>
    </row>
    <row r="25" spans="1:16" ht="72" customHeight="1" x14ac:dyDescent="0.25">
      <c r="A25" s="209" t="s">
        <v>105</v>
      </c>
      <c r="B25" s="208" t="s">
        <v>106</v>
      </c>
      <c r="C25" s="322"/>
      <c r="D25" s="328"/>
      <c r="E25" s="322"/>
      <c r="F25" s="324"/>
      <c r="G25" s="322"/>
      <c r="H25" s="324"/>
      <c r="I25" s="322"/>
      <c r="J25" s="324"/>
      <c r="K25" s="322"/>
      <c r="L25" s="324"/>
      <c r="M25" s="322"/>
      <c r="N25" s="324"/>
      <c r="O25" s="322"/>
      <c r="P25" s="324"/>
    </row>
    <row r="26" spans="1:16" ht="72" customHeight="1" x14ac:dyDescent="0.25">
      <c r="A26" s="209" t="s">
        <v>107</v>
      </c>
      <c r="B26" s="208" t="s">
        <v>108</v>
      </c>
      <c r="C26" s="322"/>
      <c r="D26" s="328"/>
      <c r="E26" s="322"/>
      <c r="F26" s="324"/>
      <c r="G26" s="322"/>
      <c r="H26" s="324"/>
      <c r="I26" s="322"/>
      <c r="J26" s="324"/>
      <c r="K26" s="322"/>
      <c r="L26" s="324"/>
      <c r="M26" s="322"/>
      <c r="N26" s="324"/>
      <c r="O26" s="322"/>
      <c r="P26" s="324"/>
    </row>
    <row r="27" spans="1:16" ht="72" customHeight="1" x14ac:dyDescent="0.25">
      <c r="A27" s="209" t="s">
        <v>109</v>
      </c>
      <c r="B27" s="208" t="s">
        <v>110</v>
      </c>
      <c r="C27" s="322"/>
      <c r="D27" s="328"/>
      <c r="E27" s="322"/>
      <c r="F27" s="324"/>
      <c r="G27" s="322"/>
      <c r="H27" s="324"/>
      <c r="I27" s="322"/>
      <c r="J27" s="324"/>
      <c r="K27" s="322"/>
      <c r="L27" s="324"/>
      <c r="M27" s="322"/>
      <c r="N27" s="324"/>
      <c r="O27" s="322"/>
      <c r="P27" s="324"/>
    </row>
    <row r="28" spans="1:16" ht="72" customHeight="1" x14ac:dyDescent="0.25">
      <c r="A28" s="209" t="s">
        <v>111</v>
      </c>
      <c r="B28" s="208" t="s">
        <v>112</v>
      </c>
      <c r="C28" s="322"/>
      <c r="D28" s="328"/>
      <c r="E28" s="322"/>
      <c r="F28" s="324"/>
      <c r="G28" s="322"/>
      <c r="H28" s="324"/>
      <c r="I28" s="322"/>
      <c r="J28" s="324"/>
      <c r="K28" s="322"/>
      <c r="L28" s="324"/>
      <c r="M28" s="322"/>
      <c r="N28" s="324"/>
      <c r="O28" s="322"/>
      <c r="P28" s="324"/>
    </row>
    <row r="29" spans="1:16" ht="72" customHeight="1" x14ac:dyDescent="0.25">
      <c r="A29" s="209" t="s">
        <v>113</v>
      </c>
      <c r="B29" s="208" t="s">
        <v>114</v>
      </c>
      <c r="C29" s="322"/>
      <c r="D29" s="328"/>
      <c r="E29" s="322"/>
      <c r="F29" s="324"/>
      <c r="G29" s="322"/>
      <c r="H29" s="324"/>
      <c r="I29" s="322"/>
      <c r="J29" s="324"/>
      <c r="K29" s="322"/>
      <c r="L29" s="324"/>
      <c r="M29" s="322"/>
      <c r="N29" s="324"/>
      <c r="O29" s="322"/>
      <c r="P29" s="324"/>
    </row>
    <row r="30" spans="1:16" ht="73.5" customHeight="1" thickBot="1" x14ac:dyDescent="0.3">
      <c r="A30" s="211" t="s">
        <v>115</v>
      </c>
      <c r="B30" s="212" t="s">
        <v>116</v>
      </c>
      <c r="C30" s="323"/>
      <c r="D30" s="329"/>
      <c r="E30" s="323"/>
      <c r="F30" s="325"/>
      <c r="G30" s="323"/>
      <c r="H30" s="325"/>
      <c r="I30" s="323"/>
      <c r="J30" s="325"/>
      <c r="K30" s="323"/>
      <c r="L30" s="325"/>
      <c r="M30" s="323"/>
      <c r="N30" s="325"/>
      <c r="O30" s="323"/>
      <c r="P30" s="325"/>
    </row>
  </sheetData>
  <mergeCells count="40">
    <mergeCell ref="O10:P10"/>
    <mergeCell ref="O12:O13"/>
    <mergeCell ref="P12:P13"/>
    <mergeCell ref="O14:O30"/>
    <mergeCell ref="P14:P30"/>
    <mergeCell ref="A4:D4"/>
    <mergeCell ref="A10:A11"/>
    <mergeCell ref="B10:B11"/>
    <mergeCell ref="C10:D10"/>
    <mergeCell ref="A5:N5"/>
    <mergeCell ref="A6:N6"/>
    <mergeCell ref="E10:F10"/>
    <mergeCell ref="G10:H10"/>
    <mergeCell ref="M10:N10"/>
    <mergeCell ref="K10:L10"/>
    <mergeCell ref="I10:J10"/>
    <mergeCell ref="E14:E30"/>
    <mergeCell ref="F14:F30"/>
    <mergeCell ref="E12:E13"/>
    <mergeCell ref="F12:F13"/>
    <mergeCell ref="C12:C13"/>
    <mergeCell ref="D12:D13"/>
    <mergeCell ref="C14:C30"/>
    <mergeCell ref="D14:D30"/>
    <mergeCell ref="N12:N13"/>
    <mergeCell ref="M14:M30"/>
    <mergeCell ref="N14:N30"/>
    <mergeCell ref="G12:G13"/>
    <mergeCell ref="H12:H13"/>
    <mergeCell ref="G14:G30"/>
    <mergeCell ref="H14:H30"/>
    <mergeCell ref="K12:K13"/>
    <mergeCell ref="L12:L13"/>
    <mergeCell ref="K14:K30"/>
    <mergeCell ref="L14:L30"/>
    <mergeCell ref="I12:I13"/>
    <mergeCell ref="J12:J13"/>
    <mergeCell ref="I14:I30"/>
    <mergeCell ref="J14:J30"/>
    <mergeCell ref="M12:M13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35" orientation="landscape" r:id="rId1"/>
  <headerFooter>
    <oddFooter>&amp;RPágina 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PRODUÇÃO</vt:lpstr>
      <vt:lpstr>GLAUCOMA</vt:lpstr>
      <vt:lpstr>GLAUCOMA!Area_de_impressao</vt:lpstr>
      <vt:lpstr>PRODUÇÃO!Area_de_impressao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Cibele</dc:creator>
  <cp:lastModifiedBy>Aline Augusto Ribas</cp:lastModifiedBy>
  <cp:lastPrinted>2019-07-19T21:20:45Z</cp:lastPrinted>
  <dcterms:created xsi:type="dcterms:W3CDTF">2018-01-19T09:48:20Z</dcterms:created>
  <dcterms:modified xsi:type="dcterms:W3CDTF">2019-07-25T19:45:19Z</dcterms:modified>
</cp:coreProperties>
</file>