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5.1 Demonstrativo Financeiro Contratual\VERSÃO COMPLETA - EXCEL E PDF\2024\"/>
    </mc:Choice>
  </mc:AlternateContent>
  <xr:revisionPtr revIDLastSave="0" documentId="13_ncr:1_{8F544D7D-DCD9-4927-A9B7-1ED6C22D59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E14" i="1" s="1"/>
  <c r="B13" i="1"/>
  <c r="E13" i="1" s="1"/>
  <c r="E18" i="1"/>
  <c r="E17" i="1"/>
  <c r="E16" i="1"/>
  <c r="E15" i="1"/>
  <c r="B11" i="1"/>
  <c r="B10" i="1" l="1"/>
  <c r="B8" i="1" l="1"/>
  <c r="B7" i="1"/>
  <c r="E12" i="1" l="1"/>
  <c r="E11" i="1" l="1"/>
  <c r="E10" i="1" l="1"/>
  <c r="E8" i="1" l="1"/>
  <c r="E9" i="1"/>
  <c r="E7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<sst xmlns="http://schemas.openxmlformats.org/spreadsheetml/2006/main" count="20" uniqueCount="20">
  <si>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</si>
  <si>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</si>
  <si>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</si>
  <si>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</si>
  <si>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</si>
  <si>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</si>
  <si>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</si>
  <si>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</si>
  <si>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</si>
  <si>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</si>
  <si>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</si>
  <si>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</si>
  <si>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</si>
  <si>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</si>
  <si>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</si>
  <si>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</si>
  <si>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</si>
  <si>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DR. JOSÉ DE CARVALHO FLORENCE</t>
  </si>
  <si>
    <t>Obs 1: Na data abaixo houve o recebimento referente a diferença salarial do piso da enfermagem:
23/01/2024 - R$ 6.801,30
15/02/2024 - R$ 6.746,22
19/04/2024 - R$ 1.601,82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</si>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</sst>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7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1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1">
    <cellStyle name="Moeda" xfId="1" builtinId="4"/>
    <cellStyle name="Normal" xfId="0" builtinId="0"/>
    <cellStyle name="Vírgula 10" xfId="10" xr:uid="{F38C7CDE-F0C9-49EF-B55E-828EC3A0E85B}"/>
    <cellStyle name="Vírgula 2" xfId="2" xr:uid="{DBBF63C5-4438-4B69-850E-06E1AFD825FB}"/>
    <cellStyle name="Vírgula 3" xfId="3" xr:uid="{6ECC84AF-BF1D-40C2-8C2C-FDB97ACFD444}"/>
    <cellStyle name="Vírgula 4" xfId="4" xr:uid="{9DBB4726-3251-4A2F-A3E7-00E0A14D9B8C}"/>
    <cellStyle name="Vírgula 5" xfId="5" xr:uid="{300354F5-C01D-407E-9EF0-F54C2D6206D0}"/>
    <cellStyle name="Vírgula 6" xfId="6" xr:uid="{35BBBC15-C292-42E1-AB9E-00DD1042D24C}"/>
    <cellStyle name="Vírgula 7" xfId="7" xr:uid="{8D54C391-6D4F-4D20-987C-8D1AB3E1C363}"/>
    <cellStyle name="Vírgula 8" xfId="8" xr:uid="{63FCBFCC-ECF0-4C73-86E7-B2F6EDE4D873}"/>
    <cellStyle name="Vírgula 9" xfId="9" xr:uid="{BF0DA15A-7F7D-4F17-BAC8-84BE40A00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4</xdr:col>
      <xdr:colOff>880467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762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85726</xdr:rowOff>
    </xdr:from>
    <xdr:to>
      <xdr:col>0</xdr:col>
      <xdr:colOff>1257300</xdr:colOff>
      <xdr:row>3</xdr:row>
      <xdr:rowOff>39866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6CEE11E5-950A-4B36-AB7D-9CE0753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6"/>
          <a:ext cx="561975" cy="5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140572</xdr:colOff>
      <xdr:row>0</xdr:row>
      <xdr:rowOff>95250</xdr:rowOff>
    </xdr:from>
    <xdr:to>
      <xdr:col>0</xdr:col>
      <xdr:colOff>809626</xdr:colOff>
      <xdr:row>3</xdr:row>
      <xdr:rowOff>142875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7ED8A702-3D2B-4C33-80BC-5DE1E2145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140572" y="95250"/>
          <a:ext cx="66905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showGridLines="0" tabSelected="1" zoomScaleNormal="100" zoomScaleSheetLayoutView="85" workbookViewId="0">
      <selection activeCell="A3" sqref="A3:E3"/>
    </sheetView>
  </sheetViews>
  <sheetFormatPr defaultRowHeight="15" x14ac:dyDescent="0.25"/>
  <cols>
    <col min="1" max="1" width="31.85546875" customWidth="1"/>
    <col min="2" max="2" width="20.140625" customWidth="1"/>
    <col min="3" max="3" width="17.28515625" customWidth="1"/>
    <col min="4" max="4" width="12.85546875" customWidth="1"/>
    <col min="5" max="5" width="19.5703125" customWidth="1"/>
    <col min="6" max="6" width="24.7109375" customWidth="1"/>
    <col min="7" max="7" width="11.7109375" bestFit="1" customWidth="1"/>
  </cols>
  <sheetData>
    <row r="2" spans="1:8" x14ac:dyDescent="0.25">
      <c r="A2" s="17" t="s">
        <v>17</v>
      </c>
      <c r="B2" s="17"/>
      <c r="C2" s="17"/>
      <c r="D2" s="17"/>
      <c r="E2" s="17"/>
    </row>
    <row r="3" spans="1:8" x14ac:dyDescent="0.25">
      <c r="A3" s="17" t="s">
        <v>16</v>
      </c>
      <c r="B3" s="17"/>
      <c r="C3" s="17"/>
      <c r="D3" s="17"/>
      <c r="E3" s="17"/>
    </row>
    <row r="6" spans="1:8" x14ac:dyDescent="0.25">
      <c r="A6" s="3">
        <v>2024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12">
        <f>16935801.72+1760794.99+2047805.75+350000+795156.96+122178.64</f>
        <v>22011738.059999999</v>
      </c>
      <c r="C7" s="12">
        <v>22011738.059999999</v>
      </c>
      <c r="D7" s="11">
        <v>0</v>
      </c>
      <c r="E7" s="13">
        <f t="shared" ref="E7" si="0">B7-C7</f>
        <v>0</v>
      </c>
      <c r="F7" s="6"/>
      <c r="G7" s="6"/>
    </row>
    <row r="8" spans="1:8" x14ac:dyDescent="0.25">
      <c r="A8" s="1" t="s">
        <v>1</v>
      </c>
      <c r="B8" s="12">
        <f>16935801.72+1760794.99+2047805.75+350000+795156.96+122178.64</f>
        <v>22011738.059999999</v>
      </c>
      <c r="C8" s="12">
        <v>22011738.059999999</v>
      </c>
      <c r="D8" s="11">
        <v>0</v>
      </c>
      <c r="E8" s="13">
        <f>B8-C8</f>
        <v>0</v>
      </c>
      <c r="F8" s="7"/>
      <c r="G8" s="8"/>
      <c r="H8" s="8"/>
    </row>
    <row r="9" spans="1:8" x14ac:dyDescent="0.25">
      <c r="A9" s="1" t="s">
        <v>2</v>
      </c>
      <c r="B9" s="12">
        <v>26747644</v>
      </c>
      <c r="C9" s="13">
        <v>26116438.309999999</v>
      </c>
      <c r="D9" s="11">
        <v>0</v>
      </c>
      <c r="E9" s="13">
        <f>B9-C9</f>
        <v>631205.69000000134</v>
      </c>
      <c r="F9" s="9"/>
      <c r="G9" s="8"/>
      <c r="H9" s="8"/>
    </row>
    <row r="10" spans="1:8" x14ac:dyDescent="0.25">
      <c r="A10" s="1" t="s">
        <v>3</v>
      </c>
      <c r="B10" s="12">
        <f>18670027.81+1941100.4+350000+795156.96+122178.64+2235384.76+2002589.73+884434.1+1563396.08</f>
        <v>28564268.480000004</v>
      </c>
      <c r="C10" s="12">
        <v>22011738.060000002</v>
      </c>
      <c r="D10" s="11">
        <v>0</v>
      </c>
      <c r="E10" s="13">
        <f>B10-C10</f>
        <v>6552530.4200000018</v>
      </c>
      <c r="F10" s="7"/>
      <c r="G10" s="8"/>
      <c r="H10" s="8"/>
    </row>
    <row r="11" spans="1:8" x14ac:dyDescent="0.25">
      <c r="A11" s="1" t="s">
        <v>4</v>
      </c>
      <c r="B11" s="12">
        <f>18670027.81+1941100.4+350000+795156.96+122178.64+2235384.76+2002589.73+884434.1+1563396.08</f>
        <v>28564268.480000004</v>
      </c>
      <c r="C11" s="12">
        <v>28564268.489999998</v>
      </c>
      <c r="D11" s="12">
        <v>0</v>
      </c>
      <c r="E11" s="13">
        <f>B11-C11</f>
        <v>-9.9999941885471344E-3</v>
      </c>
      <c r="F11" s="9"/>
      <c r="H11" s="8"/>
    </row>
    <row r="12" spans="1:8" x14ac:dyDescent="0.25">
      <c r="A12" s="1" t="s">
        <v>5</v>
      </c>
      <c r="B12" s="12">
        <v>27415733.530000001</v>
      </c>
      <c r="C12" s="12">
        <v>28564268.460000001</v>
      </c>
      <c r="D12" s="12">
        <v>0</v>
      </c>
      <c r="E12" s="12">
        <f t="shared" ref="E12:E18" si="1">B12-C12</f>
        <v>-1148534.9299999997</v>
      </c>
      <c r="F12" s="7"/>
      <c r="G12" s="8"/>
      <c r="H12" s="8"/>
    </row>
    <row r="13" spans="1:8" x14ac:dyDescent="0.25">
      <c r="A13" s="1" t="s">
        <v>6</v>
      </c>
      <c r="B13" s="12">
        <f>18670027.81+1941100.4+795156.96+122178.64+2235384.76+1646271.83+1563396.08</f>
        <v>26973516.479999997</v>
      </c>
      <c r="C13" s="12">
        <v>27415733.530000001</v>
      </c>
      <c r="D13" s="12">
        <v>0</v>
      </c>
      <c r="E13" s="12">
        <f t="shared" si="1"/>
        <v>-442217.05000000447</v>
      </c>
      <c r="F13" s="4"/>
      <c r="G13" s="4"/>
      <c r="H13" s="4"/>
    </row>
    <row r="14" spans="1:8" x14ac:dyDescent="0.25">
      <c r="A14" s="1" t="s">
        <v>7</v>
      </c>
      <c r="B14" s="12">
        <f>18670027.81+1941100.4+795156.96+122178.64+2235384.76+1646271.83+1563396.08</f>
        <v>26973516.479999997</v>
      </c>
      <c r="C14" s="12">
        <f>SUM(3500000+7500000+345094.21+122178.64+35337.65+42332.05+350529.4+288974.57+362797.9+1921805.1+29591+795156.96+413398.91+1646271.83+37150.5+2047805.75+35894.21+5935801.72+1563396.08)</f>
        <v>26973516.480000004</v>
      </c>
      <c r="D14" s="12">
        <v>0</v>
      </c>
      <c r="E14" s="12">
        <f t="shared" si="1"/>
        <v>0</v>
      </c>
      <c r="F14" s="5"/>
      <c r="G14" s="4"/>
      <c r="H14" s="4"/>
    </row>
    <row r="15" spans="1:8" x14ac:dyDescent="0.25">
      <c r="A15" s="1" t="s">
        <v>8</v>
      </c>
      <c r="B15" s="12">
        <v>26973516.469999999</v>
      </c>
      <c r="C15" s="12">
        <v>30388487.399999999</v>
      </c>
      <c r="D15" s="12">
        <v>0</v>
      </c>
      <c r="E15" s="12">
        <f t="shared" si="1"/>
        <v>-3414970.9299999997</v>
      </c>
      <c r="F15" s="4"/>
      <c r="G15" s="4"/>
      <c r="H15" s="4"/>
    </row>
    <row r="16" spans="1:8" x14ac:dyDescent="0.25">
      <c r="A16" s="1" t="s">
        <v>9</v>
      </c>
      <c r="B16" s="12">
        <v>25071405.960000001</v>
      </c>
      <c r="C16" s="12">
        <v>26973516.48</v>
      </c>
      <c r="D16" s="12">
        <v>0</v>
      </c>
      <c r="E16" s="12">
        <f t="shared" si="1"/>
        <v>-1902110.5199999996</v>
      </c>
      <c r="F16" s="4"/>
      <c r="G16" s="4"/>
      <c r="H16" s="4"/>
    </row>
    <row r="17" spans="1:15" x14ac:dyDescent="0.25">
      <c r="A17" s="1" t="s">
        <v>10</v>
      </c>
      <c r="B17" s="12"/>
      <c r="C17" s="12"/>
      <c r="D17" s="12">
        <v>0</v>
      </c>
      <c r="E17" s="12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" t="s">
        <v>11</v>
      </c>
      <c r="B18" s="12"/>
      <c r="C18" s="12"/>
      <c r="D18" s="12">
        <v>0</v>
      </c>
      <c r="E18" s="12">
        <f t="shared" si="1"/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48" customHeight="1" x14ac:dyDescent="0.25">
      <c r="A20" s="18" t="s">
        <v>19</v>
      </c>
      <c r="B20" s="18"/>
      <c r="C20" s="18"/>
      <c r="D20" s="18"/>
      <c r="E20" s="18"/>
      <c r="M20" s="4"/>
      <c r="N20" s="4"/>
      <c r="O20" s="4"/>
    </row>
    <row r="21" spans="1:15" x14ac:dyDescent="0.25">
      <c r="A21" s="15"/>
      <c r="B21" s="14"/>
      <c r="C21" s="14"/>
      <c r="D21" s="14"/>
      <c r="E21" s="14"/>
    </row>
    <row r="22" spans="1:15" ht="60" customHeight="1" x14ac:dyDescent="0.25">
      <c r="A22" s="19" t="s">
        <v>18</v>
      </c>
      <c r="B22" s="19"/>
      <c r="C22" s="19"/>
      <c r="D22" s="19"/>
      <c r="E22" s="19"/>
    </row>
    <row r="23" spans="1:15" ht="15" customHeight="1" x14ac:dyDescent="0.25"/>
    <row r="24" spans="1:15" ht="20.25" customHeight="1" x14ac:dyDescent="0.25"/>
    <row r="25" spans="1:15" ht="15" customHeight="1" x14ac:dyDescent="0.25">
      <c r="A25" s="16"/>
      <c r="B25" s="10"/>
      <c r="G25" s="4"/>
    </row>
    <row r="26" spans="1:15" ht="15" customHeight="1" x14ac:dyDescent="0.25">
      <c r="A26" s="16"/>
      <c r="B26" s="10"/>
      <c r="G26" s="4"/>
    </row>
    <row r="27" spans="1:15" ht="15" customHeight="1" x14ac:dyDescent="0.25">
      <c r="A27" s="16"/>
      <c r="B27" s="10"/>
      <c r="G27" s="4"/>
    </row>
    <row r="28" spans="1:15" x14ac:dyDescent="0.25">
      <c r="A28" s="16"/>
    </row>
  </sheetData>
  <mergeCells count="4">
    <mergeCell ref="A2:E2"/>
    <mergeCell ref="A3:E3"/>
    <mergeCell ref="A20:E20"/>
    <mergeCell ref="A22:E22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headerFooter>
    <oddFooter>&amp;RPágina 1/1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2023-07-17T15:55:16Z</cp:lastPrinted>
  <dcterms:created xsi:type="dcterms:W3CDTF">2018-08-24T20:28:36Z</dcterms:created>
  <dcterms:modified xsi:type="dcterms:W3CDTF">2024-11-13T12:11:50Z</dcterms:modified>
</cp:coreProperties>
</file>