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3\"/>
    </mc:Choice>
  </mc:AlternateContent>
  <xr:revisionPtr revIDLastSave="0" documentId="13_ncr:1_{C47DFFBB-259D-415F-9D5F-AAD888ED2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2" l="1"/>
  <c r="O67" i="2"/>
  <c r="O68" i="2"/>
  <c r="P62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40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P35" i="2"/>
  <c r="P34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9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68" i="2"/>
  <c r="G62" i="2" l="1"/>
  <c r="G35" i="2"/>
  <c r="D68" i="2" l="1"/>
  <c r="C35" i="2"/>
  <c r="B35" i="2"/>
  <c r="M68" i="2" l="1"/>
  <c r="L68" i="2"/>
  <c r="K68" i="2"/>
  <c r="J68" i="2"/>
  <c r="I68" i="2"/>
  <c r="H68" i="2"/>
  <c r="G68" i="2"/>
  <c r="F68" i="2"/>
  <c r="E68" i="2"/>
  <c r="C68" i="2"/>
  <c r="J62" i="2" l="1"/>
  <c r="J35" i="2"/>
  <c r="P68" i="2" l="1"/>
  <c r="Q40" i="2" l="1"/>
  <c r="F62" i="2"/>
  <c r="F35" i="2"/>
  <c r="E35" i="2"/>
  <c r="D62" i="2" l="1"/>
  <c r="E62" i="2"/>
  <c r="H62" i="2"/>
  <c r="I62" i="2"/>
  <c r="K62" i="2"/>
  <c r="L62" i="2"/>
  <c r="M62" i="2"/>
  <c r="N62" i="2"/>
  <c r="H35" i="2"/>
  <c r="I35" i="2"/>
  <c r="K35" i="2"/>
  <c r="L35" i="2"/>
  <c r="M35" i="2"/>
  <c r="N35" i="2"/>
  <c r="D35" i="2"/>
  <c r="Q43" i="2"/>
  <c r="Q47" i="2"/>
  <c r="Q51" i="2"/>
  <c r="Q55" i="2"/>
  <c r="Q56" i="2"/>
  <c r="Q57" i="2"/>
  <c r="Q58" i="2"/>
  <c r="Q59" i="2"/>
  <c r="Q48" i="2" l="1"/>
  <c r="Q67" i="2"/>
  <c r="Q54" i="2"/>
  <c r="Q50" i="2"/>
  <c r="Q46" i="2"/>
  <c r="Q42" i="2"/>
  <c r="Q60" i="2"/>
  <c r="Q52" i="2"/>
  <c r="Q44" i="2"/>
  <c r="Q61" i="2"/>
  <c r="Q53" i="2"/>
  <c r="Q49" i="2"/>
  <c r="Q45" i="2"/>
  <c r="Q41" i="2"/>
  <c r="Q32" i="2"/>
  <c r="Q28" i="2"/>
  <c r="Q24" i="2"/>
  <c r="Q20" i="2"/>
  <c r="Q16" i="2"/>
  <c r="Q12" i="2"/>
  <c r="Q9" i="2"/>
  <c r="Q30" i="2"/>
  <c r="Q22" i="2"/>
  <c r="Q10" i="2"/>
  <c r="Q34" i="2"/>
  <c r="Q26" i="2"/>
  <c r="Q18" i="2"/>
  <c r="Q14" i="2"/>
  <c r="Q31" i="2"/>
  <c r="Q27" i="2"/>
  <c r="Q23" i="2"/>
  <c r="Q19" i="2"/>
  <c r="Q15" i="2"/>
  <c r="Q11" i="2"/>
  <c r="Q33" i="2"/>
  <c r="Q29" i="2"/>
  <c r="Q25" i="2"/>
  <c r="Q21" i="2"/>
  <c r="Q17" i="2"/>
  <c r="Q13" i="2"/>
  <c r="B68" i="2" l="1"/>
  <c r="C62" i="2"/>
  <c r="B62" i="2"/>
  <c r="Q68" i="2" l="1"/>
  <c r="Q35" i="2"/>
  <c r="Q62" i="2"/>
</calcChain>
</file>

<file path=xl/sharedStrings.xml><?xml version="1.0" encoding="utf-8"?>
<sst xmlns="http://schemas.openxmlformats.org/spreadsheetml/2006/main" count="210" uniqueCount="79">
  <si>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</si>
  <si>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</si>
  <si>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</si>
  <si>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</si>
  <si>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</si>
  <si>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</si>
  <si>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</si>
  <si>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</si>
  <si>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</si>
  <si>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</si>
  <si>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</si>
  <si>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</si>
  <si>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</si>
  <si>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</si>
  <si>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</si>
  <si>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</si>
  <si>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</si>
  <si>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DR. JOSÉ DE CARVALHO FLORENCE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</si>
  <si>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</si>
  <si>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</si>
  <si>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</si>
  <si>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</si>
  <si>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</si>
  <si>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</si>
  <si>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</si>
  <si>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</si>
  <si>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</si>
  <si>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</si>
  <si>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</si>
  <si>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</si>
  <si>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</si>
  <si>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</si>
  <si>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</si>
  <si>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</si>
  <si>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</si>
  <si>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</si>
  <si>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</si>
  <si>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</si>
  <si>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</si>
  <si>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</si>
  <si>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</si>
  <si>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</si>
  <si>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</si>
  <si>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</si>
  <si>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</si>
  <si>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</si>
  <si>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</si>
  <si>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</si>
  <si>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</si>
  <si>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</si>
  <si>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</si>
  <si>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</si>
  <si>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</si>
  <si>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</si>
  <si>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</si>
  <si>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</si>
  <si>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</si>
  <si>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</si>
  <si>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</si>
  <si>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</si>
  <si>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</si>
  <si>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</si>
  <si>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</si>
  <si>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</si>
  <si>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</si>
  <si>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</si>
  <si>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</si>
  <si>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</si>
  <si>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</si>
  <si>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</si>
  <si>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</si>
  <si>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</si>
  <si>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</si>
  <si>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</si>
  <si>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</si>
  <si>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</si>
  <si>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</si>
  <si>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</si>
  <si>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Atualizado em: 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</si>
</sst>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4" fontId="23" fillId="0" borderId="0" applyBorder="0" applyProtection="0"/>
    <xf numFmtId="9" fontId="23" fillId="0" borderId="0" applyBorder="0" applyProtection="0"/>
    <xf numFmtId="9" fontId="23" fillId="0" borderId="0" applyBorder="0" applyProtection="0"/>
  </cellStyleXfs>
  <cellXfs count="46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5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top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0" fontId="0" fillId="0" borderId="19" xfId="0" applyNumberForma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537633</xdr:colOff>
      <xdr:row>0</xdr:row>
      <xdr:rowOff>158750</xdr:rowOff>
    </xdr:from>
    <xdr:to>
      <xdr:col>16</xdr:col>
      <xdr:colOff>445690</xdr:colOff>
      <xdr:row>4</xdr:row>
      <xdr:rowOff>84667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216" y="158750"/>
          <a:ext cx="775891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123823</xdr:colOff>
      <xdr:row>0</xdr:row>
      <xdr:rowOff>123825</xdr:rowOff>
    </xdr:from>
    <xdr:to>
      <xdr:col>2</xdr:col>
      <xdr:colOff>95249</xdr:colOff>
      <xdr:row>4</xdr:row>
      <xdr:rowOff>157692</xdr:rowOff>
    </xdr:to>
    <xdr:pic>
      <xdr:nvPicPr>
        <xdr:cNvPr id="4" name="Imagem 3" descr="Brasão - Prefeitura de São José dos Campos">
          <a:extLst>
            <a:ext uri="{FF2B5EF4-FFF2-40B4-BE49-F238E27FC236}">
              <a16:creationId xmlns:a16="http://schemas.microsoft.com/office/drawing/2014/main" id="{2934D361-B55B-41B8-8C81-610600B1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23825"/>
          <a:ext cx="3411009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showGridLines="0" tabSelected="1" topLeftCell="A68" zoomScale="90" zoomScaleNormal="90" zoomScaleSheetLayoutView="100" workbookViewId="0">
      <selection activeCell="I93" sqref="I93"/>
    </sheetView>
  </sheetViews>
  <sheetFormatPr defaultRowHeight="15" x14ac:dyDescent="0.25"/>
  <cols>
    <col min="1" max="1" width="38.85546875" style="9" customWidth="1"/>
    <col min="2" max="2" width="12.7109375" style="5" customWidth="1"/>
    <col min="3" max="3" width="12.28515625" style="5" customWidth="1"/>
    <col min="4" max="4" width="13" style="5" customWidth="1"/>
    <col min="5" max="5" width="12.5703125" style="5" customWidth="1"/>
    <col min="6" max="6" width="14.42578125" style="5" customWidth="1"/>
    <col min="7" max="7" width="13.85546875" style="5" customWidth="1"/>
    <col min="8" max="8" width="12.28515625" style="5" customWidth="1"/>
    <col min="9" max="9" width="12.42578125" style="5" customWidth="1"/>
    <col min="10" max="10" width="12.5703125" style="5" customWidth="1"/>
    <col min="11" max="12" width="13.42578125" style="5" customWidth="1"/>
    <col min="13" max="13" width="12.140625" style="5" customWidth="1"/>
    <col min="14" max="14" width="13.5703125" style="5" customWidth="1"/>
    <col min="15" max="15" width="11.5703125" style="5" customWidth="1"/>
    <col min="16" max="16" width="13" style="5" customWidth="1"/>
    <col min="17" max="17" width="11.5703125" style="5" customWidth="1"/>
  </cols>
  <sheetData>
    <row r="3" spans="1:17" ht="12" customHeight="1" x14ac:dyDescent="0.25"/>
    <row r="4" spans="1:17" ht="21.75" customHeight="1" x14ac:dyDescent="0.35">
      <c r="A4" s="19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5.75" thickBot="1" x14ac:dyDescent="0.3"/>
    <row r="6" spans="1:17" ht="20.100000000000001" customHeight="1" thickBot="1" x14ac:dyDescent="0.3">
      <c r="A6" s="10" t="s">
        <v>20</v>
      </c>
    </row>
    <row r="7" spans="1:17" ht="20.100000000000001" customHeight="1" thickBot="1" x14ac:dyDescent="0.3">
      <c r="A7" s="26"/>
      <c r="B7" s="32" t="s">
        <v>47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29" t="s">
        <v>13</v>
      </c>
      <c r="P7" s="30"/>
      <c r="Q7" s="31"/>
    </row>
    <row r="8" spans="1:17" ht="27.75" customHeight="1" thickBot="1" x14ac:dyDescent="0.3">
      <c r="A8" s="27"/>
      <c r="B8" s="33"/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8" t="s">
        <v>19</v>
      </c>
      <c r="N8" s="8" t="s">
        <v>19</v>
      </c>
      <c r="O8" s="8" t="s">
        <v>15</v>
      </c>
      <c r="P8" s="8" t="s">
        <v>19</v>
      </c>
      <c r="Q8" s="6" t="s">
        <v>16</v>
      </c>
    </row>
    <row r="9" spans="1:17" ht="20.100000000000001" customHeight="1" thickBot="1" x14ac:dyDescent="0.3">
      <c r="A9" s="11" t="s">
        <v>21</v>
      </c>
      <c r="B9" s="1">
        <v>10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8">
        <v>10</v>
      </c>
      <c r="I9" s="1">
        <v>10</v>
      </c>
      <c r="J9" s="18">
        <v>10</v>
      </c>
      <c r="K9" s="1">
        <v>10</v>
      </c>
      <c r="L9" s="18">
        <v>10</v>
      </c>
      <c r="M9" s="1">
        <v>10</v>
      </c>
      <c r="N9" s="1">
        <v>10</v>
      </c>
      <c r="O9" s="3">
        <f>B9*12</f>
        <v>120</v>
      </c>
      <c r="P9" s="3">
        <f>SUM(C9:N9)</f>
        <v>120</v>
      </c>
      <c r="Q9" s="15">
        <f>(O9/P9)*100</f>
        <v>100</v>
      </c>
    </row>
    <row r="10" spans="1:17" ht="20.100000000000001" customHeight="1" thickBot="1" x14ac:dyDescent="0.3">
      <c r="A10" s="11" t="s">
        <v>22</v>
      </c>
      <c r="B10" s="1">
        <v>105</v>
      </c>
      <c r="C10" s="1">
        <v>77</v>
      </c>
      <c r="D10" s="1">
        <v>77</v>
      </c>
      <c r="E10" s="1">
        <v>86</v>
      </c>
      <c r="F10" s="1">
        <v>85</v>
      </c>
      <c r="G10" s="1">
        <v>90</v>
      </c>
      <c r="H10" s="1">
        <v>95</v>
      </c>
      <c r="I10" s="1">
        <v>85</v>
      </c>
      <c r="J10" s="1">
        <v>80</v>
      </c>
      <c r="K10" s="1">
        <v>85</v>
      </c>
      <c r="L10" s="1">
        <v>85</v>
      </c>
      <c r="M10" s="1">
        <v>85</v>
      </c>
      <c r="N10" s="1">
        <v>90</v>
      </c>
      <c r="O10" s="3">
        <f>B10*12</f>
        <v>1260</v>
      </c>
      <c r="P10" s="3">
        <f t="shared" ref="P10:P34" si="0">SUM(C10:N10)</f>
        <v>1020</v>
      </c>
      <c r="Q10" s="15">
        <f t="shared" ref="Q10:Q35" si="1">(O10/P10)*100</f>
        <v>123.52941176470588</v>
      </c>
    </row>
    <row r="11" spans="1:17" ht="20.100000000000001" customHeight="1" thickBot="1" x14ac:dyDescent="0.3">
      <c r="A11" s="11" t="s">
        <v>23</v>
      </c>
      <c r="B11" s="1">
        <v>75</v>
      </c>
      <c r="C11" s="1">
        <v>75</v>
      </c>
      <c r="D11" s="1">
        <v>75</v>
      </c>
      <c r="E11" s="1">
        <v>90</v>
      </c>
      <c r="F11" s="1">
        <v>65</v>
      </c>
      <c r="G11" s="1">
        <v>75</v>
      </c>
      <c r="H11" s="1">
        <v>72</v>
      </c>
      <c r="I11" s="1">
        <v>75</v>
      </c>
      <c r="J11" s="1">
        <v>75</v>
      </c>
      <c r="K11" s="1">
        <v>75</v>
      </c>
      <c r="L11" s="1">
        <v>60</v>
      </c>
      <c r="M11" s="1">
        <v>75</v>
      </c>
      <c r="N11" s="1">
        <v>75</v>
      </c>
      <c r="O11" s="3">
        <f>B11*12</f>
        <v>900</v>
      </c>
      <c r="P11" s="3">
        <f t="shared" si="0"/>
        <v>887</v>
      </c>
      <c r="Q11" s="15">
        <f t="shared" si="1"/>
        <v>101.46561443066517</v>
      </c>
    </row>
    <row r="12" spans="1:17" ht="20.100000000000001" customHeight="1" thickBot="1" x14ac:dyDescent="0.3">
      <c r="A12" s="11" t="s">
        <v>24</v>
      </c>
      <c r="B12" s="1">
        <v>15</v>
      </c>
      <c r="C12" s="1">
        <v>14</v>
      </c>
      <c r="D12" s="1">
        <v>14</v>
      </c>
      <c r="E12" s="1">
        <v>16</v>
      </c>
      <c r="F12" s="1">
        <v>15</v>
      </c>
      <c r="G12" s="1">
        <v>17</v>
      </c>
      <c r="H12" s="1">
        <v>16</v>
      </c>
      <c r="I12" s="1">
        <v>15</v>
      </c>
      <c r="J12" s="1">
        <v>15</v>
      </c>
      <c r="K12" s="1">
        <v>15</v>
      </c>
      <c r="L12" s="1">
        <v>15</v>
      </c>
      <c r="M12" s="1">
        <v>15</v>
      </c>
      <c r="N12" s="1">
        <v>15</v>
      </c>
      <c r="O12" s="3">
        <f>B12*12</f>
        <v>180</v>
      </c>
      <c r="P12" s="3">
        <f t="shared" si="0"/>
        <v>182</v>
      </c>
      <c r="Q12" s="15">
        <f t="shared" si="1"/>
        <v>98.901098901098905</v>
      </c>
    </row>
    <row r="13" spans="1:17" ht="20.100000000000001" customHeight="1" thickBot="1" x14ac:dyDescent="0.3">
      <c r="A13" s="11" t="s">
        <v>25</v>
      </c>
      <c r="B13" s="1">
        <v>50</v>
      </c>
      <c r="C13" s="1">
        <v>44</v>
      </c>
      <c r="D13" s="1">
        <v>50</v>
      </c>
      <c r="E13" s="1">
        <v>50</v>
      </c>
      <c r="F13" s="1">
        <v>48</v>
      </c>
      <c r="G13" s="1">
        <v>50</v>
      </c>
      <c r="H13" s="1">
        <v>58</v>
      </c>
      <c r="I13" s="1">
        <v>50</v>
      </c>
      <c r="J13" s="1">
        <v>78</v>
      </c>
      <c r="K13" s="1">
        <v>50</v>
      </c>
      <c r="L13" s="1">
        <v>42</v>
      </c>
      <c r="M13" s="1">
        <v>42</v>
      </c>
      <c r="N13" s="1">
        <v>50</v>
      </c>
      <c r="O13" s="3">
        <f>B13*12</f>
        <v>600</v>
      </c>
      <c r="P13" s="3">
        <f t="shared" si="0"/>
        <v>612</v>
      </c>
      <c r="Q13" s="15">
        <f t="shared" si="1"/>
        <v>98.039215686274503</v>
      </c>
    </row>
    <row r="14" spans="1:17" ht="20.100000000000001" customHeight="1" thickBot="1" x14ac:dyDescent="0.3">
      <c r="A14" s="11" t="s">
        <v>26</v>
      </c>
      <c r="B14" s="1">
        <v>40</v>
      </c>
      <c r="C14" s="1">
        <v>39</v>
      </c>
      <c r="D14" s="1">
        <v>40</v>
      </c>
      <c r="E14" s="1">
        <v>40</v>
      </c>
      <c r="F14" s="1">
        <v>40</v>
      </c>
      <c r="G14" s="1">
        <v>40</v>
      </c>
      <c r="H14" s="1">
        <v>53</v>
      </c>
      <c r="I14" s="1">
        <v>40</v>
      </c>
      <c r="J14" s="1">
        <v>67</v>
      </c>
      <c r="K14" s="1">
        <v>48</v>
      </c>
      <c r="L14" s="1">
        <v>40</v>
      </c>
      <c r="M14" s="1">
        <v>40</v>
      </c>
      <c r="N14" s="1">
        <v>30</v>
      </c>
      <c r="O14" s="3">
        <f>B14*12</f>
        <v>480</v>
      </c>
      <c r="P14" s="3">
        <f t="shared" si="0"/>
        <v>517</v>
      </c>
      <c r="Q14" s="15">
        <f t="shared" si="1"/>
        <v>92.843326885880074</v>
      </c>
    </row>
    <row r="15" spans="1:17" ht="20.100000000000001" customHeight="1" thickBot="1" x14ac:dyDescent="0.3">
      <c r="A15" s="11" t="s">
        <v>27</v>
      </c>
      <c r="B15" s="1">
        <v>50</v>
      </c>
      <c r="C15" s="1">
        <v>29</v>
      </c>
      <c r="D15" s="1">
        <v>50</v>
      </c>
      <c r="E15" s="1">
        <v>50</v>
      </c>
      <c r="F15" s="1">
        <v>50</v>
      </c>
      <c r="G15" s="1">
        <v>50</v>
      </c>
      <c r="H15" s="1">
        <v>50</v>
      </c>
      <c r="I15" s="1">
        <v>30</v>
      </c>
      <c r="J15" s="1">
        <v>56</v>
      </c>
      <c r="K15" s="1">
        <v>52</v>
      </c>
      <c r="L15" s="1">
        <v>50</v>
      </c>
      <c r="M15" s="1">
        <v>52</v>
      </c>
      <c r="N15" s="1">
        <v>40</v>
      </c>
      <c r="O15" s="3">
        <f>B15*12</f>
        <v>600</v>
      </c>
      <c r="P15" s="3">
        <f t="shared" si="0"/>
        <v>559</v>
      </c>
      <c r="Q15" s="15">
        <f t="shared" si="1"/>
        <v>107.3345259391771</v>
      </c>
    </row>
    <row r="16" spans="1:17" ht="20.100000000000001" customHeight="1" thickBot="1" x14ac:dyDescent="0.3">
      <c r="A16" s="11" t="s">
        <v>28</v>
      </c>
      <c r="B16" s="1">
        <v>15</v>
      </c>
      <c r="C16" s="1">
        <v>14</v>
      </c>
      <c r="D16" s="1">
        <v>14</v>
      </c>
      <c r="E16" s="1">
        <v>15</v>
      </c>
      <c r="F16" s="1">
        <v>15</v>
      </c>
      <c r="G16" s="1">
        <v>18</v>
      </c>
      <c r="H16" s="1">
        <v>12</v>
      </c>
      <c r="I16" s="1">
        <v>15</v>
      </c>
      <c r="J16" s="1">
        <v>15</v>
      </c>
      <c r="K16" s="1">
        <v>15</v>
      </c>
      <c r="L16" s="1">
        <v>15</v>
      </c>
      <c r="M16" s="1">
        <v>15</v>
      </c>
      <c r="N16" s="18">
        <v>15</v>
      </c>
      <c r="O16" s="3">
        <f>B16*12</f>
        <v>180</v>
      </c>
      <c r="P16" s="3">
        <f t="shared" si="0"/>
        <v>178</v>
      </c>
      <c r="Q16" s="15">
        <f t="shared" si="1"/>
        <v>101.12359550561798</v>
      </c>
    </row>
    <row r="17" spans="1:17" ht="20.100000000000001" customHeight="1" thickBot="1" x14ac:dyDescent="0.3">
      <c r="A17" s="11" t="s">
        <v>29</v>
      </c>
      <c r="B17" s="1">
        <v>25</v>
      </c>
      <c r="C17" s="1">
        <v>25</v>
      </c>
      <c r="D17" s="1">
        <v>25</v>
      </c>
      <c r="E17" s="1">
        <v>25</v>
      </c>
      <c r="F17" s="1">
        <v>25</v>
      </c>
      <c r="G17" s="1">
        <v>25</v>
      </c>
      <c r="H17" s="1">
        <v>28</v>
      </c>
      <c r="I17" s="1">
        <v>25</v>
      </c>
      <c r="J17" s="1">
        <v>25</v>
      </c>
      <c r="K17" s="1">
        <v>21</v>
      </c>
      <c r="L17" s="1">
        <v>25</v>
      </c>
      <c r="M17" s="1">
        <v>28</v>
      </c>
      <c r="N17" s="1">
        <v>20</v>
      </c>
      <c r="O17" s="3">
        <f>B17*12</f>
        <v>300</v>
      </c>
      <c r="P17" s="3">
        <f t="shared" si="0"/>
        <v>297</v>
      </c>
      <c r="Q17" s="15">
        <f t="shared" si="1"/>
        <v>101.01010101010101</v>
      </c>
    </row>
    <row r="18" spans="1:17" ht="20.100000000000001" customHeight="1" thickBot="1" x14ac:dyDescent="0.3">
      <c r="A18" s="11" t="s">
        <v>30</v>
      </c>
      <c r="B18" s="1">
        <v>30</v>
      </c>
      <c r="C18" s="1">
        <v>9</v>
      </c>
      <c r="D18" s="1">
        <v>24</v>
      </c>
      <c r="E18" s="1">
        <v>32</v>
      </c>
      <c r="F18" s="1">
        <v>28</v>
      </c>
      <c r="G18" s="1">
        <v>30</v>
      </c>
      <c r="H18" s="1">
        <v>30</v>
      </c>
      <c r="I18" s="1">
        <v>24</v>
      </c>
      <c r="J18" s="1">
        <v>30</v>
      </c>
      <c r="K18" s="1">
        <v>30</v>
      </c>
      <c r="L18" s="1">
        <v>30</v>
      </c>
      <c r="M18" s="1">
        <v>30</v>
      </c>
      <c r="N18" s="1">
        <v>25</v>
      </c>
      <c r="O18" s="3">
        <f>B18*12</f>
        <v>360</v>
      </c>
      <c r="P18" s="3">
        <f t="shared" si="0"/>
        <v>322</v>
      </c>
      <c r="Q18" s="15">
        <f t="shared" si="1"/>
        <v>111.80124223602483</v>
      </c>
    </row>
    <row r="19" spans="1:17" ht="20.100000000000001" customHeight="1" thickBot="1" x14ac:dyDescent="0.3">
      <c r="A19" s="11" t="s">
        <v>31</v>
      </c>
      <c r="B19" s="1">
        <v>27</v>
      </c>
      <c r="C19" s="1">
        <v>9</v>
      </c>
      <c r="D19" s="1">
        <v>38</v>
      </c>
      <c r="E19" s="1">
        <v>27</v>
      </c>
      <c r="F19" s="1">
        <v>27</v>
      </c>
      <c r="G19" s="1">
        <v>27</v>
      </c>
      <c r="H19" s="1">
        <v>27</v>
      </c>
      <c r="I19" s="1">
        <v>27</v>
      </c>
      <c r="J19" s="1">
        <v>27</v>
      </c>
      <c r="K19" s="1">
        <v>27</v>
      </c>
      <c r="L19" s="1">
        <v>27</v>
      </c>
      <c r="M19" s="1">
        <v>27</v>
      </c>
      <c r="N19" s="1">
        <v>20</v>
      </c>
      <c r="O19" s="3">
        <f>B19*12</f>
        <v>324</v>
      </c>
      <c r="P19" s="3">
        <f t="shared" si="0"/>
        <v>310</v>
      </c>
      <c r="Q19" s="15">
        <f t="shared" si="1"/>
        <v>104.51612903225806</v>
      </c>
    </row>
    <row r="20" spans="1:17" ht="20.100000000000001" customHeight="1" thickBot="1" x14ac:dyDescent="0.3">
      <c r="A20" s="11" t="s">
        <v>32</v>
      </c>
      <c r="B20" s="1">
        <v>50</v>
      </c>
      <c r="C20" s="1">
        <v>50</v>
      </c>
      <c r="D20" s="1">
        <v>45</v>
      </c>
      <c r="E20" s="1">
        <v>50</v>
      </c>
      <c r="F20" s="1">
        <v>50</v>
      </c>
      <c r="G20" s="1">
        <v>54</v>
      </c>
      <c r="H20" s="1">
        <v>50</v>
      </c>
      <c r="I20" s="1">
        <v>50</v>
      </c>
      <c r="J20" s="1">
        <v>50</v>
      </c>
      <c r="K20" s="1">
        <v>50</v>
      </c>
      <c r="L20" s="1">
        <v>50</v>
      </c>
      <c r="M20" s="1">
        <v>50</v>
      </c>
      <c r="N20" s="1">
        <v>50</v>
      </c>
      <c r="O20" s="3">
        <f>B20*12</f>
        <v>600</v>
      </c>
      <c r="P20" s="3">
        <f t="shared" si="0"/>
        <v>599</v>
      </c>
      <c r="Q20" s="15">
        <f t="shared" si="1"/>
        <v>100.1669449081803</v>
      </c>
    </row>
    <row r="21" spans="1:17" ht="20.100000000000001" customHeight="1" thickBot="1" x14ac:dyDescent="0.3">
      <c r="A21" s="11" t="s">
        <v>33</v>
      </c>
      <c r="B21" s="1">
        <v>4</v>
      </c>
      <c r="C21" s="1">
        <v>3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4</v>
      </c>
      <c r="J21" s="1">
        <v>4</v>
      </c>
      <c r="K21" s="1">
        <v>4</v>
      </c>
      <c r="L21" s="1">
        <v>4</v>
      </c>
      <c r="M21" s="1">
        <v>4</v>
      </c>
      <c r="N21" s="1">
        <v>4</v>
      </c>
      <c r="O21" s="3">
        <f>B21*12</f>
        <v>48</v>
      </c>
      <c r="P21" s="3">
        <f t="shared" si="0"/>
        <v>47</v>
      </c>
      <c r="Q21" s="15">
        <f t="shared" si="1"/>
        <v>102.12765957446808</v>
      </c>
    </row>
    <row r="22" spans="1:17" ht="20.100000000000001" customHeight="1" thickBot="1" x14ac:dyDescent="0.3">
      <c r="A22" s="11" t="s">
        <v>34</v>
      </c>
      <c r="B22" s="1">
        <v>48</v>
      </c>
      <c r="C22" s="1">
        <v>48</v>
      </c>
      <c r="D22" s="1">
        <v>48</v>
      </c>
      <c r="E22" s="1">
        <v>50</v>
      </c>
      <c r="F22" s="1">
        <v>35</v>
      </c>
      <c r="G22" s="1">
        <v>48</v>
      </c>
      <c r="H22" s="1">
        <v>44</v>
      </c>
      <c r="I22" s="1">
        <v>48</v>
      </c>
      <c r="J22" s="18">
        <v>48</v>
      </c>
      <c r="K22" s="1">
        <v>48</v>
      </c>
      <c r="L22" s="18">
        <v>42</v>
      </c>
      <c r="M22" s="1">
        <v>48</v>
      </c>
      <c r="N22" s="1">
        <v>40</v>
      </c>
      <c r="O22" s="3">
        <f>B22*12</f>
        <v>576</v>
      </c>
      <c r="P22" s="3">
        <f t="shared" si="0"/>
        <v>547</v>
      </c>
      <c r="Q22" s="15">
        <f t="shared" si="1"/>
        <v>105.3016453382084</v>
      </c>
    </row>
    <row r="23" spans="1:17" ht="20.100000000000001" customHeight="1" thickBot="1" x14ac:dyDescent="0.3">
      <c r="A23" s="11" t="s">
        <v>35</v>
      </c>
      <c r="B23" s="1">
        <v>250</v>
      </c>
      <c r="C23" s="1">
        <v>235</v>
      </c>
      <c r="D23" s="1">
        <v>251</v>
      </c>
      <c r="E23" s="1">
        <v>220</v>
      </c>
      <c r="F23" s="1">
        <v>220</v>
      </c>
      <c r="G23" s="1">
        <v>250</v>
      </c>
      <c r="H23" s="1">
        <v>250</v>
      </c>
      <c r="I23" s="1">
        <v>213</v>
      </c>
      <c r="J23" s="1">
        <v>252</v>
      </c>
      <c r="K23" s="1">
        <v>253</v>
      </c>
      <c r="L23" s="1">
        <v>268</v>
      </c>
      <c r="M23" s="1">
        <v>253</v>
      </c>
      <c r="N23" s="1">
        <v>220</v>
      </c>
      <c r="O23" s="3">
        <f>B23*12</f>
        <v>3000</v>
      </c>
      <c r="P23" s="3">
        <f t="shared" si="0"/>
        <v>2885</v>
      </c>
      <c r="Q23" s="15">
        <f t="shared" si="1"/>
        <v>103.98613518197575</v>
      </c>
    </row>
    <row r="24" spans="1:17" ht="20.100000000000001" customHeight="1" thickBot="1" x14ac:dyDescent="0.3">
      <c r="A24" s="11" t="s">
        <v>36</v>
      </c>
      <c r="B24" s="1">
        <v>100</v>
      </c>
      <c r="C24" s="1">
        <v>209</v>
      </c>
      <c r="D24" s="1">
        <v>139</v>
      </c>
      <c r="E24" s="1">
        <v>179</v>
      </c>
      <c r="F24" s="1">
        <v>100</v>
      </c>
      <c r="G24" s="1">
        <v>160</v>
      </c>
      <c r="H24" s="1">
        <v>125</v>
      </c>
      <c r="I24" s="1">
        <v>135</v>
      </c>
      <c r="J24" s="1">
        <v>150</v>
      </c>
      <c r="K24" s="1">
        <v>140</v>
      </c>
      <c r="L24" s="1">
        <v>145</v>
      </c>
      <c r="M24" s="1">
        <v>135</v>
      </c>
      <c r="N24" s="1">
        <v>135</v>
      </c>
      <c r="O24" s="3">
        <f>B24*12</f>
        <v>1200</v>
      </c>
      <c r="P24" s="3">
        <f t="shared" si="0"/>
        <v>1752</v>
      </c>
      <c r="Q24" s="15">
        <f t="shared" si="1"/>
        <v>68.493150684931507</v>
      </c>
    </row>
    <row r="25" spans="1:17" ht="20.100000000000001" customHeight="1" thickBot="1" x14ac:dyDescent="0.3">
      <c r="A25" s="11" t="s">
        <v>37</v>
      </c>
      <c r="B25" s="1">
        <v>20</v>
      </c>
      <c r="C25" s="1">
        <v>15</v>
      </c>
      <c r="D25" s="1">
        <v>14</v>
      </c>
      <c r="E25" s="1">
        <v>20</v>
      </c>
      <c r="F25" s="1">
        <v>15</v>
      </c>
      <c r="G25" s="1">
        <v>20</v>
      </c>
      <c r="H25" s="1">
        <v>20</v>
      </c>
      <c r="I25" s="1">
        <v>22</v>
      </c>
      <c r="J25" s="1">
        <v>24</v>
      </c>
      <c r="K25" s="1">
        <v>21</v>
      </c>
      <c r="L25" s="1">
        <v>22</v>
      </c>
      <c r="M25" s="1">
        <v>20</v>
      </c>
      <c r="N25" s="18">
        <v>20</v>
      </c>
      <c r="O25" s="3">
        <f>B25*12</f>
        <v>240</v>
      </c>
      <c r="P25" s="3">
        <f t="shared" si="0"/>
        <v>233</v>
      </c>
      <c r="Q25" s="15">
        <f t="shared" si="1"/>
        <v>103.00429184549355</v>
      </c>
    </row>
    <row r="26" spans="1:17" ht="20.100000000000001" customHeight="1" thickBot="1" x14ac:dyDescent="0.3">
      <c r="A26" s="11" t="s">
        <v>38</v>
      </c>
      <c r="B26" s="1">
        <v>80</v>
      </c>
      <c r="C26" s="1">
        <v>80</v>
      </c>
      <c r="D26" s="1">
        <v>80</v>
      </c>
      <c r="E26" s="1">
        <v>80</v>
      </c>
      <c r="F26" s="1">
        <v>60</v>
      </c>
      <c r="G26" s="1">
        <v>80</v>
      </c>
      <c r="H26" s="1">
        <v>50</v>
      </c>
      <c r="I26" s="1">
        <v>60</v>
      </c>
      <c r="J26" s="1">
        <v>80</v>
      </c>
      <c r="K26" s="1">
        <v>75</v>
      </c>
      <c r="L26" s="1">
        <v>75</v>
      </c>
      <c r="M26" s="1">
        <v>100</v>
      </c>
      <c r="N26" s="1">
        <v>65</v>
      </c>
      <c r="O26" s="3">
        <f>B26*12</f>
        <v>960</v>
      </c>
      <c r="P26" s="3">
        <f t="shared" si="0"/>
        <v>885</v>
      </c>
      <c r="Q26" s="15">
        <f t="shared" si="1"/>
        <v>108.47457627118644</v>
      </c>
    </row>
    <row r="27" spans="1:17" ht="20.100000000000001" customHeight="1" thickBot="1" x14ac:dyDescent="0.3">
      <c r="A27" s="11" t="s">
        <v>39</v>
      </c>
      <c r="B27" s="1">
        <v>64</v>
      </c>
      <c r="C27" s="1">
        <v>70</v>
      </c>
      <c r="D27" s="1">
        <v>45</v>
      </c>
      <c r="E27" s="1">
        <v>70</v>
      </c>
      <c r="F27" s="1">
        <v>60</v>
      </c>
      <c r="G27" s="1">
        <v>70</v>
      </c>
      <c r="H27" s="1">
        <v>55</v>
      </c>
      <c r="I27" s="1">
        <v>67</v>
      </c>
      <c r="J27" s="1">
        <v>70</v>
      </c>
      <c r="K27" s="1">
        <v>70</v>
      </c>
      <c r="L27" s="1">
        <v>72</v>
      </c>
      <c r="M27" s="1">
        <v>80</v>
      </c>
      <c r="N27" s="1">
        <v>35</v>
      </c>
      <c r="O27" s="3">
        <f>B27*12</f>
        <v>768</v>
      </c>
      <c r="P27" s="3">
        <f t="shared" si="0"/>
        <v>764</v>
      </c>
      <c r="Q27" s="15">
        <f t="shared" si="1"/>
        <v>100.52356020942408</v>
      </c>
    </row>
    <row r="28" spans="1:17" ht="20.100000000000001" customHeight="1" thickBot="1" x14ac:dyDescent="0.3">
      <c r="A28" s="11" t="s">
        <v>40</v>
      </c>
      <c r="B28" s="1">
        <v>70</v>
      </c>
      <c r="C28" s="1">
        <v>66</v>
      </c>
      <c r="D28" s="1">
        <v>66</v>
      </c>
      <c r="E28" s="1">
        <v>68</v>
      </c>
      <c r="F28" s="1">
        <v>70</v>
      </c>
      <c r="G28" s="1">
        <v>76</v>
      </c>
      <c r="H28" s="1">
        <v>70</v>
      </c>
      <c r="I28" s="1">
        <v>70</v>
      </c>
      <c r="J28" s="1">
        <v>70</v>
      </c>
      <c r="K28" s="1">
        <v>70</v>
      </c>
      <c r="L28" s="1">
        <v>70</v>
      </c>
      <c r="M28" s="1">
        <v>70</v>
      </c>
      <c r="N28" s="1">
        <v>70</v>
      </c>
      <c r="O28" s="3">
        <f>B28*12</f>
        <v>840</v>
      </c>
      <c r="P28" s="3">
        <f t="shared" si="0"/>
        <v>836</v>
      </c>
      <c r="Q28" s="15">
        <f t="shared" si="1"/>
        <v>100.47846889952152</v>
      </c>
    </row>
    <row r="29" spans="1:17" ht="20.100000000000001" customHeight="1" thickBot="1" x14ac:dyDescent="0.3">
      <c r="A29" s="11" t="s">
        <v>41</v>
      </c>
      <c r="B29" s="1">
        <v>20</v>
      </c>
      <c r="C29" s="1">
        <v>20</v>
      </c>
      <c r="D29" s="1">
        <v>20</v>
      </c>
      <c r="E29" s="1">
        <v>20</v>
      </c>
      <c r="F29" s="1">
        <v>15</v>
      </c>
      <c r="G29" s="1">
        <v>20</v>
      </c>
      <c r="H29" s="1">
        <v>20</v>
      </c>
      <c r="I29" s="1">
        <v>20</v>
      </c>
      <c r="J29" s="1">
        <v>20</v>
      </c>
      <c r="K29" s="1">
        <v>20</v>
      </c>
      <c r="L29" s="18">
        <v>21</v>
      </c>
      <c r="M29" s="1">
        <v>28</v>
      </c>
      <c r="N29" s="1">
        <v>20</v>
      </c>
      <c r="O29" s="3">
        <f>B29*12</f>
        <v>240</v>
      </c>
      <c r="P29" s="3">
        <f t="shared" si="0"/>
        <v>244</v>
      </c>
      <c r="Q29" s="15">
        <f t="shared" si="1"/>
        <v>98.360655737704917</v>
      </c>
    </row>
    <row r="30" spans="1:17" ht="20.100000000000001" customHeight="1" thickBot="1" x14ac:dyDescent="0.3">
      <c r="A30" s="11" t="s">
        <v>42</v>
      </c>
      <c r="B30" s="1">
        <v>28</v>
      </c>
      <c r="C30" s="1">
        <v>28</v>
      </c>
      <c r="D30" s="1">
        <v>28</v>
      </c>
      <c r="E30" s="1">
        <v>28</v>
      </c>
      <c r="F30" s="1">
        <v>22</v>
      </c>
      <c r="G30" s="1">
        <v>28</v>
      </c>
      <c r="H30" s="1">
        <v>28</v>
      </c>
      <c r="I30" s="1">
        <v>18</v>
      </c>
      <c r="J30" s="1">
        <v>32</v>
      </c>
      <c r="K30" s="1">
        <v>28</v>
      </c>
      <c r="L30" s="1">
        <v>28</v>
      </c>
      <c r="M30" s="1">
        <v>38</v>
      </c>
      <c r="N30" s="1">
        <v>25</v>
      </c>
      <c r="O30" s="3">
        <f>B30*12</f>
        <v>336</v>
      </c>
      <c r="P30" s="3">
        <f t="shared" si="0"/>
        <v>331</v>
      </c>
      <c r="Q30" s="15">
        <f t="shared" si="1"/>
        <v>101.51057401812689</v>
      </c>
    </row>
    <row r="31" spans="1:17" ht="20.100000000000001" customHeight="1" thickBot="1" x14ac:dyDescent="0.3">
      <c r="A31" s="11" t="s">
        <v>43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6</v>
      </c>
      <c r="J31" s="1">
        <v>10</v>
      </c>
      <c r="K31" s="1">
        <v>10</v>
      </c>
      <c r="L31" s="1">
        <v>10</v>
      </c>
      <c r="M31" s="1">
        <v>10</v>
      </c>
      <c r="N31" s="1">
        <v>10</v>
      </c>
      <c r="O31" s="3">
        <f>B31*12</f>
        <v>120</v>
      </c>
      <c r="P31" s="3">
        <f t="shared" si="0"/>
        <v>116</v>
      </c>
      <c r="Q31" s="15">
        <f t="shared" si="1"/>
        <v>103.44827586206897</v>
      </c>
    </row>
    <row r="32" spans="1:17" ht="20.100000000000001" customHeight="1" thickBot="1" x14ac:dyDescent="0.3">
      <c r="A32" s="11" t="s">
        <v>44</v>
      </c>
      <c r="B32" s="1">
        <v>35</v>
      </c>
      <c r="C32" s="1">
        <v>35</v>
      </c>
      <c r="D32" s="1">
        <v>27</v>
      </c>
      <c r="E32" s="1">
        <v>35</v>
      </c>
      <c r="F32" s="1">
        <v>36</v>
      </c>
      <c r="G32" s="1">
        <v>35</v>
      </c>
      <c r="H32" s="1">
        <v>30</v>
      </c>
      <c r="I32" s="1">
        <v>33</v>
      </c>
      <c r="J32" s="1">
        <v>37</v>
      </c>
      <c r="K32" s="1">
        <v>36</v>
      </c>
      <c r="L32" s="1">
        <v>36</v>
      </c>
      <c r="M32" s="1">
        <v>45</v>
      </c>
      <c r="N32" s="1">
        <v>20</v>
      </c>
      <c r="O32" s="3">
        <f>B32*12</f>
        <v>420</v>
      </c>
      <c r="P32" s="3">
        <f t="shared" si="0"/>
        <v>405</v>
      </c>
      <c r="Q32" s="15">
        <f t="shared" si="1"/>
        <v>103.7037037037037</v>
      </c>
    </row>
    <row r="33" spans="1:17" ht="20.100000000000001" customHeight="1" thickBot="1" x14ac:dyDescent="0.3">
      <c r="A33" s="11" t="s">
        <v>45</v>
      </c>
      <c r="B33" s="1">
        <v>35</v>
      </c>
      <c r="C33" s="1">
        <v>35</v>
      </c>
      <c r="D33" s="1">
        <v>35</v>
      </c>
      <c r="E33" s="1">
        <v>35</v>
      </c>
      <c r="F33" s="1">
        <v>35</v>
      </c>
      <c r="G33" s="1">
        <v>35</v>
      </c>
      <c r="H33" s="1">
        <v>32</v>
      </c>
      <c r="I33" s="1">
        <v>36</v>
      </c>
      <c r="J33" s="1">
        <v>36</v>
      </c>
      <c r="K33" s="1">
        <v>44</v>
      </c>
      <c r="L33" s="1">
        <v>30</v>
      </c>
      <c r="M33" s="1">
        <v>40</v>
      </c>
      <c r="N33" s="1">
        <v>25</v>
      </c>
      <c r="O33" s="3">
        <f>B33*12</f>
        <v>420</v>
      </c>
      <c r="P33" s="3">
        <f t="shared" si="0"/>
        <v>418</v>
      </c>
      <c r="Q33" s="15">
        <f t="shared" si="1"/>
        <v>100.47846889952152</v>
      </c>
    </row>
    <row r="34" spans="1:17" ht="20.100000000000001" customHeight="1" thickBot="1" x14ac:dyDescent="0.3">
      <c r="A34" s="11" t="s">
        <v>46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">
        <v>70</v>
      </c>
      <c r="J34" s="1">
        <v>70</v>
      </c>
      <c r="K34" s="1">
        <v>70</v>
      </c>
      <c r="L34" s="1">
        <v>70</v>
      </c>
      <c r="M34" s="1">
        <v>70</v>
      </c>
      <c r="N34" s="18">
        <v>70</v>
      </c>
      <c r="O34" s="3">
        <f>B34*12</f>
        <v>840</v>
      </c>
      <c r="P34" s="3">
        <f>SUM(C34:N34)</f>
        <v>840</v>
      </c>
      <c r="Q34" s="15">
        <f t="shared" si="1"/>
        <v>100</v>
      </c>
    </row>
    <row r="35" spans="1:17" ht="20.100000000000001" customHeight="1" thickBot="1" x14ac:dyDescent="0.3">
      <c r="A35" s="11" t="s">
        <v>13</v>
      </c>
      <c r="B35" s="2">
        <f>SUM(B9:B34)</f>
        <v>1326</v>
      </c>
      <c r="C35" s="2">
        <f>SUM(C9:C34)</f>
        <v>1319</v>
      </c>
      <c r="D35" s="2">
        <f t="shared" ref="D35:F35" si="2">SUM(D9:D34)</f>
        <v>1299</v>
      </c>
      <c r="E35" s="2">
        <f t="shared" si="2"/>
        <v>1380</v>
      </c>
      <c r="F35" s="2">
        <f t="shared" si="2"/>
        <v>1210</v>
      </c>
      <c r="G35" s="1">
        <f>SUM(G9:G34)</f>
        <v>1392</v>
      </c>
      <c r="H35" s="2">
        <f t="shared" ref="H35:N35" si="3">SUM(H9:H34)</f>
        <v>1309</v>
      </c>
      <c r="I35" s="2">
        <f t="shared" si="3"/>
        <v>1248</v>
      </c>
      <c r="J35" s="2">
        <f>SUM(J9:J34)</f>
        <v>1431</v>
      </c>
      <c r="K35" s="2">
        <f t="shared" si="3"/>
        <v>1367</v>
      </c>
      <c r="L35" s="2">
        <f t="shared" si="3"/>
        <v>1342</v>
      </c>
      <c r="M35" s="2">
        <f t="shared" si="3"/>
        <v>1410</v>
      </c>
      <c r="N35" s="2">
        <f t="shared" si="3"/>
        <v>1199</v>
      </c>
      <c r="O35" s="3">
        <f>B35*12</f>
        <v>15912</v>
      </c>
      <c r="P35" s="3">
        <f>SUM(C35:N35)</f>
        <v>15906</v>
      </c>
      <c r="Q35" s="15">
        <f t="shared" si="1"/>
        <v>100.03772161448509</v>
      </c>
    </row>
    <row r="36" spans="1:17" ht="20.100000000000001" customHeight="1" x14ac:dyDescent="0.25">
      <c r="A36" s="37"/>
      <c r="B36" s="37"/>
      <c r="C36" s="37"/>
    </row>
    <row r="37" spans="1:17" ht="20.100000000000001" customHeight="1" thickBot="1" x14ac:dyDescent="0.3">
      <c r="A37" s="28" t="s">
        <v>48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20.100000000000001" customHeight="1" thickBot="1" x14ac:dyDescent="0.3">
      <c r="A38" s="26"/>
      <c r="B38" s="32" t="s">
        <v>47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7" t="s">
        <v>7</v>
      </c>
      <c r="J38" s="7" t="s">
        <v>8</v>
      </c>
      <c r="K38" s="7" t="s">
        <v>9</v>
      </c>
      <c r="L38" s="7" t="s">
        <v>10</v>
      </c>
      <c r="M38" s="7" t="s">
        <v>11</v>
      </c>
      <c r="N38" s="7" t="s">
        <v>12</v>
      </c>
      <c r="O38" s="29" t="s">
        <v>13</v>
      </c>
      <c r="P38" s="30"/>
      <c r="Q38" s="31"/>
    </row>
    <row r="39" spans="1:17" ht="27.75" customHeight="1" thickBot="1" x14ac:dyDescent="0.3">
      <c r="A39" s="27"/>
      <c r="B39" s="33"/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15</v>
      </c>
      <c r="P39" s="8" t="s">
        <v>19</v>
      </c>
      <c r="Q39" s="13" t="s">
        <v>16</v>
      </c>
    </row>
    <row r="40" spans="1:17" ht="20.100000000000001" customHeight="1" thickBot="1" x14ac:dyDescent="0.3">
      <c r="A40" s="11" t="s">
        <v>49</v>
      </c>
      <c r="B40" s="1">
        <v>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14</v>
      </c>
      <c r="I40" s="1">
        <v>30</v>
      </c>
      <c r="J40" s="1">
        <v>30</v>
      </c>
      <c r="K40" s="1">
        <v>30</v>
      </c>
      <c r="L40" s="1">
        <v>30</v>
      </c>
      <c r="M40" s="1">
        <v>30</v>
      </c>
      <c r="N40" s="1">
        <v>26</v>
      </c>
      <c r="O40" s="3">
        <f>B40*12</f>
        <v>60</v>
      </c>
      <c r="P40" s="3">
        <f>SUM(C40:N40)</f>
        <v>190</v>
      </c>
      <c r="Q40" s="15">
        <f>(O40/P40)*100</f>
        <v>31.578947368421051</v>
      </c>
    </row>
    <row r="41" spans="1:17" ht="20.100000000000001" customHeight="1" thickBot="1" x14ac:dyDescent="0.3">
      <c r="A41" s="11" t="s">
        <v>50</v>
      </c>
      <c r="B41" s="1">
        <v>25</v>
      </c>
      <c r="C41" s="1">
        <v>30</v>
      </c>
      <c r="D41" s="1">
        <v>27</v>
      </c>
      <c r="E41" s="1">
        <v>23</v>
      </c>
      <c r="F41" s="1">
        <v>35</v>
      </c>
      <c r="G41" s="1">
        <v>46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3">
        <f>B41*12</f>
        <v>300</v>
      </c>
      <c r="P41" s="3">
        <f t="shared" ref="P41:P61" si="4">SUM(C41:N41)</f>
        <v>161</v>
      </c>
      <c r="Q41" s="15">
        <f t="shared" ref="Q41:Q62" si="5">(O41/P41)*100</f>
        <v>186.33540372670808</v>
      </c>
    </row>
    <row r="42" spans="1:17" ht="20.100000000000001" customHeight="1" thickBot="1" x14ac:dyDescent="0.3">
      <c r="A42" s="11" t="s">
        <v>51</v>
      </c>
      <c r="B42" s="1">
        <v>300</v>
      </c>
      <c r="C42" s="1">
        <v>286</v>
      </c>
      <c r="D42" s="1">
        <v>270</v>
      </c>
      <c r="E42" s="1">
        <v>441</v>
      </c>
      <c r="F42" s="1">
        <v>321</v>
      </c>
      <c r="G42" s="1">
        <v>308</v>
      </c>
      <c r="H42" s="1">
        <v>300</v>
      </c>
      <c r="I42" s="1">
        <v>285</v>
      </c>
      <c r="J42" s="1">
        <v>299</v>
      </c>
      <c r="K42" s="1">
        <v>300</v>
      </c>
      <c r="L42" s="1">
        <v>300</v>
      </c>
      <c r="M42" s="1">
        <v>288</v>
      </c>
      <c r="N42" s="1">
        <v>299</v>
      </c>
      <c r="O42" s="3">
        <f>B42*12</f>
        <v>3600</v>
      </c>
      <c r="P42" s="3">
        <f t="shared" si="4"/>
        <v>3697</v>
      </c>
      <c r="Q42" s="15">
        <f t="shared" si="5"/>
        <v>97.376251014335949</v>
      </c>
    </row>
    <row r="43" spans="1:17" ht="20.100000000000001" customHeight="1" thickBot="1" x14ac:dyDescent="0.3">
      <c r="A43" s="11" t="s">
        <v>52</v>
      </c>
      <c r="B43" s="1">
        <v>1200</v>
      </c>
      <c r="C43" s="1">
        <v>906</v>
      </c>
      <c r="D43" s="1">
        <v>909</v>
      </c>
      <c r="E43" s="1">
        <v>990</v>
      </c>
      <c r="F43" s="1">
        <v>952</v>
      </c>
      <c r="G43" s="1">
        <v>1035</v>
      </c>
      <c r="H43" s="1">
        <v>1022</v>
      </c>
      <c r="I43" s="1">
        <v>916</v>
      </c>
      <c r="J43" s="1">
        <v>918</v>
      </c>
      <c r="K43" s="1">
        <v>980</v>
      </c>
      <c r="L43" s="1">
        <v>955</v>
      </c>
      <c r="M43" s="1">
        <v>969</v>
      </c>
      <c r="N43" s="1">
        <v>830</v>
      </c>
      <c r="O43" s="3">
        <f>B43*12</f>
        <v>14400</v>
      </c>
      <c r="P43" s="3">
        <f t="shared" si="4"/>
        <v>11382</v>
      </c>
      <c r="Q43" s="15">
        <f t="shared" si="5"/>
        <v>126.5155508697944</v>
      </c>
    </row>
    <row r="44" spans="1:17" ht="20.100000000000001" customHeight="1" thickBot="1" x14ac:dyDescent="0.3">
      <c r="A44" s="11" t="s">
        <v>53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200</v>
      </c>
      <c r="I44" s="1">
        <v>200</v>
      </c>
      <c r="J44" s="1">
        <v>200</v>
      </c>
      <c r="K44" s="1">
        <v>200</v>
      </c>
      <c r="L44" s="1">
        <v>200</v>
      </c>
      <c r="M44" s="1">
        <v>200</v>
      </c>
      <c r="N44" s="1">
        <v>200</v>
      </c>
      <c r="O44" s="3">
        <f>B44*12</f>
        <v>2400</v>
      </c>
      <c r="P44" s="3">
        <f t="shared" si="4"/>
        <v>2400</v>
      </c>
      <c r="Q44" s="15">
        <f t="shared" si="5"/>
        <v>100</v>
      </c>
    </row>
    <row r="45" spans="1:17" ht="20.100000000000001" customHeight="1" thickBot="1" x14ac:dyDescent="0.3">
      <c r="A45" s="11" t="s">
        <v>54</v>
      </c>
      <c r="B45" s="1">
        <v>220</v>
      </c>
      <c r="C45" s="1">
        <v>220</v>
      </c>
      <c r="D45" s="1">
        <v>215</v>
      </c>
      <c r="E45" s="1">
        <v>219</v>
      </c>
      <c r="F45" s="1">
        <v>150</v>
      </c>
      <c r="G45" s="1">
        <v>228</v>
      </c>
      <c r="H45" s="1">
        <v>212</v>
      </c>
      <c r="I45" s="1">
        <v>220</v>
      </c>
      <c r="J45" s="1">
        <v>235</v>
      </c>
      <c r="K45" s="1">
        <v>224</v>
      </c>
      <c r="L45" s="1">
        <v>220</v>
      </c>
      <c r="M45" s="1">
        <v>204</v>
      </c>
      <c r="N45" s="1">
        <v>220</v>
      </c>
      <c r="O45" s="3">
        <f>B45*12</f>
        <v>2640</v>
      </c>
      <c r="P45" s="3">
        <f t="shared" si="4"/>
        <v>2567</v>
      </c>
      <c r="Q45" s="15">
        <f t="shared" si="5"/>
        <v>102.84378652123101</v>
      </c>
    </row>
    <row r="46" spans="1:17" ht="20.100000000000001" customHeight="1" thickBot="1" x14ac:dyDescent="0.3">
      <c r="A46" s="11" t="s">
        <v>55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14</v>
      </c>
      <c r="I46" s="1">
        <v>10</v>
      </c>
      <c r="J46" s="1">
        <v>14</v>
      </c>
      <c r="K46" s="1">
        <v>14</v>
      </c>
      <c r="L46" s="1">
        <v>19</v>
      </c>
      <c r="M46" s="1">
        <v>16</v>
      </c>
      <c r="N46" s="1">
        <v>12</v>
      </c>
      <c r="O46" s="3">
        <f>B46*12</f>
        <v>168</v>
      </c>
      <c r="P46" s="3">
        <f t="shared" si="4"/>
        <v>169</v>
      </c>
      <c r="Q46" s="15">
        <f t="shared" si="5"/>
        <v>99.408284023668642</v>
      </c>
    </row>
    <row r="47" spans="1:17" ht="20.100000000000001" customHeight="1" thickBot="1" x14ac:dyDescent="0.3">
      <c r="A47" s="11" t="s">
        <v>56</v>
      </c>
      <c r="B47" s="1">
        <v>60</v>
      </c>
      <c r="C47" s="1">
        <v>60</v>
      </c>
      <c r="D47" s="1">
        <v>56</v>
      </c>
      <c r="E47" s="1">
        <v>61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>
        <v>60</v>
      </c>
      <c r="M47" s="1">
        <v>60</v>
      </c>
      <c r="N47" s="1">
        <v>60</v>
      </c>
      <c r="O47" s="3">
        <f>B47*12</f>
        <v>720</v>
      </c>
      <c r="P47" s="3">
        <f t="shared" si="4"/>
        <v>717</v>
      </c>
      <c r="Q47" s="15">
        <f t="shared" si="5"/>
        <v>100.418410041841</v>
      </c>
    </row>
    <row r="48" spans="1:17" ht="20.100000000000001" customHeight="1" thickBot="1" x14ac:dyDescent="0.3">
      <c r="A48" s="11" t="s">
        <v>57</v>
      </c>
      <c r="B48" s="1">
        <v>117</v>
      </c>
      <c r="C48" s="1">
        <v>108</v>
      </c>
      <c r="D48" s="1">
        <v>112</v>
      </c>
      <c r="E48" s="1">
        <v>117</v>
      </c>
      <c r="F48" s="1">
        <v>117</v>
      </c>
      <c r="G48" s="1">
        <v>120</v>
      </c>
      <c r="H48" s="1">
        <v>103</v>
      </c>
      <c r="I48" s="1">
        <v>72</v>
      </c>
      <c r="J48" s="1">
        <v>117</v>
      </c>
      <c r="K48" s="1">
        <v>117</v>
      </c>
      <c r="L48" s="1">
        <v>117</v>
      </c>
      <c r="M48" s="1">
        <v>117</v>
      </c>
      <c r="N48" s="1">
        <v>117</v>
      </c>
      <c r="O48" s="3">
        <f>B48*12</f>
        <v>1404</v>
      </c>
      <c r="P48" s="3">
        <f t="shared" si="4"/>
        <v>1334</v>
      </c>
      <c r="Q48" s="15">
        <f t="shared" si="5"/>
        <v>105.24737631184409</v>
      </c>
    </row>
    <row r="49" spans="1:17" ht="20.100000000000001" customHeight="1" thickBot="1" x14ac:dyDescent="0.3">
      <c r="A49" s="11" t="s">
        <v>58</v>
      </c>
      <c r="B49" s="1">
        <v>150</v>
      </c>
      <c r="C49" s="1">
        <v>106</v>
      </c>
      <c r="D49" s="1">
        <v>121</v>
      </c>
      <c r="E49" s="1">
        <v>46</v>
      </c>
      <c r="F49" s="1">
        <v>150</v>
      </c>
      <c r="G49" s="1">
        <v>156</v>
      </c>
      <c r="H49" s="1">
        <v>156</v>
      </c>
      <c r="I49" s="1">
        <v>150</v>
      </c>
      <c r="J49" s="1">
        <v>156</v>
      </c>
      <c r="K49" s="1">
        <v>149</v>
      </c>
      <c r="L49" s="1">
        <v>157</v>
      </c>
      <c r="M49" s="1">
        <v>153</v>
      </c>
      <c r="N49" s="1">
        <v>135</v>
      </c>
      <c r="O49" s="3">
        <f>B49*12</f>
        <v>1800</v>
      </c>
      <c r="P49" s="3">
        <f t="shared" si="4"/>
        <v>1635</v>
      </c>
      <c r="Q49" s="15">
        <f t="shared" si="5"/>
        <v>110.09174311926606</v>
      </c>
    </row>
    <row r="50" spans="1:17" ht="20.100000000000001" customHeight="1" thickBot="1" x14ac:dyDescent="0.3">
      <c r="A50" s="11" t="s">
        <v>59</v>
      </c>
      <c r="B50" s="1">
        <v>70</v>
      </c>
      <c r="C50" s="1">
        <v>68</v>
      </c>
      <c r="D50" s="1">
        <v>53</v>
      </c>
      <c r="E50" s="1">
        <v>86</v>
      </c>
      <c r="F50" s="1">
        <v>55</v>
      </c>
      <c r="G50" s="1">
        <v>70</v>
      </c>
      <c r="H50" s="1">
        <v>72</v>
      </c>
      <c r="I50" s="1">
        <v>70</v>
      </c>
      <c r="J50" s="1">
        <v>70</v>
      </c>
      <c r="K50" s="1">
        <v>70</v>
      </c>
      <c r="L50" s="1">
        <v>70</v>
      </c>
      <c r="M50" s="1">
        <v>80</v>
      </c>
      <c r="N50" s="1">
        <v>60</v>
      </c>
      <c r="O50" s="3">
        <f>B50*12</f>
        <v>840</v>
      </c>
      <c r="P50" s="3">
        <f t="shared" si="4"/>
        <v>824</v>
      </c>
      <c r="Q50" s="15">
        <f t="shared" si="5"/>
        <v>101.94174757281553</v>
      </c>
    </row>
    <row r="51" spans="1:17" ht="20.100000000000001" customHeight="1" thickBot="1" x14ac:dyDescent="0.3">
      <c r="A51" s="11" t="s">
        <v>60</v>
      </c>
      <c r="B51" s="1">
        <v>25</v>
      </c>
      <c r="C51" s="1">
        <v>25</v>
      </c>
      <c r="D51" s="1">
        <v>19</v>
      </c>
      <c r="E51" s="1">
        <v>25</v>
      </c>
      <c r="F51" s="1">
        <v>25</v>
      </c>
      <c r="G51" s="1">
        <v>25</v>
      </c>
      <c r="H51" s="1">
        <v>25</v>
      </c>
      <c r="I51" s="1">
        <v>25</v>
      </c>
      <c r="J51" s="1">
        <v>25</v>
      </c>
      <c r="K51" s="1">
        <v>25</v>
      </c>
      <c r="L51" s="1">
        <v>25</v>
      </c>
      <c r="M51" s="1">
        <v>27</v>
      </c>
      <c r="N51" s="1">
        <v>20</v>
      </c>
      <c r="O51" s="3">
        <f>B51*12</f>
        <v>300</v>
      </c>
      <c r="P51" s="3">
        <f t="shared" si="4"/>
        <v>291</v>
      </c>
      <c r="Q51" s="15">
        <f t="shared" si="5"/>
        <v>103.09278350515463</v>
      </c>
    </row>
    <row r="52" spans="1:17" ht="20.100000000000001" customHeight="1" thickBot="1" x14ac:dyDescent="0.3">
      <c r="A52" s="11" t="s">
        <v>61</v>
      </c>
      <c r="B52" s="1">
        <v>4</v>
      </c>
      <c r="C52" s="1">
        <v>20</v>
      </c>
      <c r="D52" s="1">
        <v>12</v>
      </c>
      <c r="E52" s="1">
        <v>22</v>
      </c>
      <c r="F52" s="1">
        <v>20</v>
      </c>
      <c r="G52" s="1">
        <v>20</v>
      </c>
      <c r="H52" s="1">
        <v>20</v>
      </c>
      <c r="I52" s="1">
        <v>20</v>
      </c>
      <c r="J52" s="1">
        <v>20</v>
      </c>
      <c r="K52" s="1">
        <v>20</v>
      </c>
      <c r="L52" s="1">
        <v>20</v>
      </c>
      <c r="M52" s="1">
        <v>20</v>
      </c>
      <c r="N52" s="1">
        <v>20</v>
      </c>
      <c r="O52" s="3">
        <f>B52*12</f>
        <v>48</v>
      </c>
      <c r="P52" s="3">
        <f t="shared" si="4"/>
        <v>234</v>
      </c>
      <c r="Q52" s="15">
        <f t="shared" si="5"/>
        <v>20.512820512820511</v>
      </c>
    </row>
    <row r="53" spans="1:17" ht="20.100000000000001" customHeight="1" thickBot="1" x14ac:dyDescent="0.3">
      <c r="A53" s="11" t="s">
        <v>62</v>
      </c>
      <c r="B53" s="1">
        <v>50</v>
      </c>
      <c r="C53" s="1">
        <v>50</v>
      </c>
      <c r="D53" s="1">
        <v>50</v>
      </c>
      <c r="E53" s="1">
        <v>46</v>
      </c>
      <c r="F53" s="1">
        <v>50</v>
      </c>
      <c r="G53" s="1">
        <v>50</v>
      </c>
      <c r="H53" s="1">
        <v>51</v>
      </c>
      <c r="I53" s="1">
        <v>52</v>
      </c>
      <c r="J53" s="1">
        <v>57</v>
      </c>
      <c r="K53" s="1">
        <v>50</v>
      </c>
      <c r="L53" s="1">
        <v>50</v>
      </c>
      <c r="M53" s="1">
        <v>56</v>
      </c>
      <c r="N53" s="1">
        <v>40</v>
      </c>
      <c r="O53" s="3">
        <f>B53*12</f>
        <v>600</v>
      </c>
      <c r="P53" s="3">
        <f t="shared" si="4"/>
        <v>602</v>
      </c>
      <c r="Q53" s="15">
        <f t="shared" si="5"/>
        <v>99.667774086378742</v>
      </c>
    </row>
    <row r="54" spans="1:17" ht="20.100000000000001" customHeight="1" thickBot="1" x14ac:dyDescent="0.3">
      <c r="A54" s="11" t="s">
        <v>63</v>
      </c>
      <c r="B54" s="1">
        <v>80</v>
      </c>
      <c r="C54" s="1">
        <v>103</v>
      </c>
      <c r="D54" s="1">
        <v>80</v>
      </c>
      <c r="E54" s="1">
        <v>80</v>
      </c>
      <c r="F54" s="1">
        <v>70</v>
      </c>
      <c r="G54" s="1">
        <v>80</v>
      </c>
      <c r="H54" s="1">
        <v>80</v>
      </c>
      <c r="I54" s="1">
        <v>70</v>
      </c>
      <c r="J54" s="1">
        <v>73</v>
      </c>
      <c r="K54" s="1">
        <v>73</v>
      </c>
      <c r="L54" s="1">
        <v>76</v>
      </c>
      <c r="M54" s="1">
        <v>82</v>
      </c>
      <c r="N54" s="1">
        <v>70</v>
      </c>
      <c r="O54" s="3">
        <f>B54*12</f>
        <v>960</v>
      </c>
      <c r="P54" s="3">
        <f t="shared" si="4"/>
        <v>937</v>
      </c>
      <c r="Q54" s="15">
        <f t="shared" si="5"/>
        <v>102.45464247598719</v>
      </c>
    </row>
    <row r="55" spans="1:17" ht="20.100000000000001" customHeight="1" thickBot="1" x14ac:dyDescent="0.3">
      <c r="A55" s="11" t="s">
        <v>64</v>
      </c>
      <c r="B55" s="1">
        <v>70</v>
      </c>
      <c r="C55" s="1">
        <v>70</v>
      </c>
      <c r="D55" s="1">
        <v>57</v>
      </c>
      <c r="E55" s="1">
        <v>70</v>
      </c>
      <c r="F55" s="1">
        <v>70</v>
      </c>
      <c r="G55" s="1">
        <v>70</v>
      </c>
      <c r="H55" s="1">
        <v>70</v>
      </c>
      <c r="I55" s="1">
        <v>66</v>
      </c>
      <c r="J55" s="1">
        <v>60</v>
      </c>
      <c r="K55" s="1">
        <v>70</v>
      </c>
      <c r="L55" s="1">
        <v>70</v>
      </c>
      <c r="M55" s="1">
        <v>56</v>
      </c>
      <c r="N55" s="1">
        <v>65</v>
      </c>
      <c r="O55" s="3">
        <f>B55*12</f>
        <v>840</v>
      </c>
      <c r="P55" s="3">
        <f t="shared" si="4"/>
        <v>794</v>
      </c>
      <c r="Q55" s="15">
        <f t="shared" si="5"/>
        <v>105.79345088161209</v>
      </c>
    </row>
    <row r="56" spans="1:17" ht="20.100000000000001" customHeight="1" thickBot="1" x14ac:dyDescent="0.3">
      <c r="A56" s="11" t="s">
        <v>65</v>
      </c>
      <c r="B56" s="1">
        <v>12</v>
      </c>
      <c r="C56" s="1">
        <v>12</v>
      </c>
      <c r="D56" s="1">
        <v>12</v>
      </c>
      <c r="E56" s="1">
        <v>12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10</v>
      </c>
      <c r="O56" s="3">
        <f>B56*12</f>
        <v>144</v>
      </c>
      <c r="P56" s="3">
        <f t="shared" si="4"/>
        <v>46</v>
      </c>
      <c r="Q56" s="15">
        <f t="shared" si="5"/>
        <v>313.04347826086956</v>
      </c>
    </row>
    <row r="57" spans="1:17" ht="20.100000000000001" customHeight="1" thickBot="1" x14ac:dyDescent="0.3">
      <c r="A57" s="11" t="s">
        <v>66</v>
      </c>
      <c r="B57" s="1">
        <v>100</v>
      </c>
      <c r="C57" s="1">
        <v>100</v>
      </c>
      <c r="D57" s="1">
        <v>100</v>
      </c>
      <c r="E57" s="1">
        <v>102</v>
      </c>
      <c r="F57" s="1">
        <v>100</v>
      </c>
      <c r="G57" s="1">
        <v>100</v>
      </c>
      <c r="H57" s="1">
        <v>100</v>
      </c>
      <c r="I57" s="1">
        <v>100</v>
      </c>
      <c r="J57" s="1">
        <v>30</v>
      </c>
      <c r="K57" s="1">
        <v>100</v>
      </c>
      <c r="L57" s="1">
        <v>100</v>
      </c>
      <c r="M57" s="1">
        <v>100</v>
      </c>
      <c r="N57" s="1">
        <v>78</v>
      </c>
      <c r="O57" s="3">
        <f>B57*12</f>
        <v>1200</v>
      </c>
      <c r="P57" s="3">
        <f t="shared" si="4"/>
        <v>1110</v>
      </c>
      <c r="Q57" s="15">
        <f>(O57/P57)*100</f>
        <v>108.10810810810811</v>
      </c>
    </row>
    <row r="58" spans="1:17" ht="20.100000000000001" customHeight="1" thickBot="1" x14ac:dyDescent="0.3">
      <c r="A58" s="11" t="s">
        <v>67</v>
      </c>
      <c r="B58" s="1">
        <v>10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3">
        <f>B58*12</f>
        <v>120</v>
      </c>
      <c r="P58" s="3">
        <f t="shared" si="4"/>
        <v>0</v>
      </c>
      <c r="Q58" s="15" t="e">
        <f t="shared" si="5"/>
        <v>#DIV/0!</v>
      </c>
    </row>
    <row r="59" spans="1:17" ht="20.100000000000001" customHeight="1" thickBot="1" x14ac:dyDescent="0.3">
      <c r="A59" s="11" t="s">
        <v>68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5</v>
      </c>
      <c r="N59" s="1">
        <v>5</v>
      </c>
      <c r="O59" s="3">
        <f>B59*12</f>
        <v>60</v>
      </c>
      <c r="P59" s="3">
        <f t="shared" si="4"/>
        <v>60</v>
      </c>
      <c r="Q59" s="15">
        <f t="shared" si="5"/>
        <v>100</v>
      </c>
    </row>
    <row r="60" spans="1:17" ht="20.100000000000001" customHeight="1" thickBot="1" x14ac:dyDescent="0.3">
      <c r="A60" s="11" t="s">
        <v>69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3</v>
      </c>
      <c r="H60" s="1">
        <v>3</v>
      </c>
      <c r="I60" s="1">
        <v>3</v>
      </c>
      <c r="J60" s="1">
        <v>1</v>
      </c>
      <c r="K60" s="1">
        <v>2</v>
      </c>
      <c r="L60" s="1">
        <v>3</v>
      </c>
      <c r="M60" s="1">
        <v>3</v>
      </c>
      <c r="N60" s="1">
        <v>3</v>
      </c>
      <c r="O60" s="3">
        <f>B60*12</f>
        <v>36</v>
      </c>
      <c r="P60" s="3">
        <f t="shared" si="4"/>
        <v>33</v>
      </c>
      <c r="Q60" s="15">
        <f t="shared" si="5"/>
        <v>109.09090909090908</v>
      </c>
    </row>
    <row r="61" spans="1:17" ht="20.100000000000001" customHeight="1" thickBot="1" x14ac:dyDescent="0.3">
      <c r="A61" s="11" t="s">
        <v>70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2</v>
      </c>
      <c r="L61" s="1">
        <v>2</v>
      </c>
      <c r="M61" s="1">
        <v>2</v>
      </c>
      <c r="N61" s="1">
        <v>2</v>
      </c>
      <c r="O61" s="3">
        <f>B61*12</f>
        <v>24</v>
      </c>
      <c r="P61" s="3">
        <f t="shared" si="4"/>
        <v>24</v>
      </c>
      <c r="Q61" s="15">
        <f t="shared" si="5"/>
        <v>100</v>
      </c>
    </row>
    <row r="62" spans="1:17" ht="20.100000000000001" customHeight="1" thickBot="1" x14ac:dyDescent="0.3">
      <c r="A62" s="11" t="s">
        <v>13</v>
      </c>
      <c r="B62" s="2">
        <f>SUM(B40:B61)</f>
        <v>2722</v>
      </c>
      <c r="C62" s="2">
        <f>SUM(C40:C61)</f>
        <v>2388</v>
      </c>
      <c r="D62" s="2">
        <f>SUM(D40:D61)</f>
        <v>2317</v>
      </c>
      <c r="E62" s="2">
        <f t="shared" ref="E62:N62" si="6">SUM(E40:E61)</f>
        <v>2564</v>
      </c>
      <c r="F62" s="2">
        <f>SUM(F40:F61)</f>
        <v>2399</v>
      </c>
      <c r="G62" s="1">
        <f>SUM(G40:G61)</f>
        <v>2592</v>
      </c>
      <c r="H62" s="2">
        <f t="shared" si="6"/>
        <v>2509</v>
      </c>
      <c r="I62" s="2">
        <f t="shared" si="6"/>
        <v>2356</v>
      </c>
      <c r="J62" s="2">
        <f>SUM(J40:J61)</f>
        <v>2372</v>
      </c>
      <c r="K62" s="2">
        <f t="shared" si="6"/>
        <v>2491</v>
      </c>
      <c r="L62" s="2">
        <f t="shared" si="6"/>
        <v>2479</v>
      </c>
      <c r="M62" s="2">
        <f t="shared" si="6"/>
        <v>2468</v>
      </c>
      <c r="N62" s="2">
        <f t="shared" si="6"/>
        <v>2272</v>
      </c>
      <c r="O62" s="3">
        <f>B62*12</f>
        <v>32664</v>
      </c>
      <c r="P62" s="3">
        <f>SUM(C62:N62)</f>
        <v>29207</v>
      </c>
      <c r="Q62" s="15">
        <f t="shared" si="5"/>
        <v>111.83620364980997</v>
      </c>
    </row>
    <row r="63" spans="1:17" ht="20.100000000000001" customHeight="1" x14ac:dyDescent="0.25">
      <c r="A63" s="12"/>
    </row>
    <row r="64" spans="1:17" ht="20.100000000000001" customHeight="1" thickBot="1" x14ac:dyDescent="0.3">
      <c r="A64" s="28" t="s">
        <v>71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ht="20.100000000000001" customHeight="1" thickBot="1" x14ac:dyDescent="0.3">
      <c r="A65" s="26"/>
      <c r="B65" s="32" t="s">
        <v>0</v>
      </c>
      <c r="C65" s="7" t="s">
        <v>1</v>
      </c>
      <c r="D65" s="7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29" t="s">
        <v>13</v>
      </c>
      <c r="P65" s="30"/>
      <c r="Q65" s="31"/>
    </row>
    <row r="66" spans="1:17" ht="27" customHeight="1" thickBot="1" x14ac:dyDescent="0.3">
      <c r="A66" s="27"/>
      <c r="B66" s="33"/>
      <c r="C66" s="8" t="s">
        <v>14</v>
      </c>
      <c r="D66" s="8" t="s">
        <v>14</v>
      </c>
      <c r="E66" s="8" t="s">
        <v>14</v>
      </c>
      <c r="F66" s="8" t="s">
        <v>14</v>
      </c>
      <c r="G66" s="8" t="s">
        <v>14</v>
      </c>
      <c r="H66" s="8" t="s">
        <v>14</v>
      </c>
      <c r="I66" s="8" t="s">
        <v>14</v>
      </c>
      <c r="J66" s="8" t="s">
        <v>14</v>
      </c>
      <c r="K66" s="8" t="s">
        <v>14</v>
      </c>
      <c r="L66" s="8" t="s">
        <v>14</v>
      </c>
      <c r="M66" s="8" t="s">
        <v>14</v>
      </c>
      <c r="N66" s="8" t="s">
        <v>14</v>
      </c>
      <c r="O66" s="4" t="s">
        <v>15</v>
      </c>
      <c r="P66" s="4" t="s">
        <v>14</v>
      </c>
      <c r="Q66" s="4" t="s">
        <v>16</v>
      </c>
    </row>
    <row r="67" spans="1:17" ht="20.100000000000001" customHeight="1" thickBot="1" x14ac:dyDescent="0.3">
      <c r="A67" s="11" t="s">
        <v>72</v>
      </c>
      <c r="B67" s="1">
        <v>475</v>
      </c>
      <c r="C67" s="2">
        <v>496</v>
      </c>
      <c r="D67" s="2">
        <v>448</v>
      </c>
      <c r="E67" s="2">
        <v>631</v>
      </c>
      <c r="F67" s="1">
        <v>399</v>
      </c>
      <c r="G67" s="1">
        <v>466</v>
      </c>
      <c r="H67" s="1">
        <v>520</v>
      </c>
      <c r="I67" s="2">
        <v>545</v>
      </c>
      <c r="J67" s="2">
        <v>576</v>
      </c>
      <c r="K67" s="2">
        <v>537</v>
      </c>
      <c r="L67" s="2">
        <v>569</v>
      </c>
      <c r="M67" s="2">
        <v>588</v>
      </c>
      <c r="N67" s="1">
        <v>465</v>
      </c>
      <c r="O67" s="3">
        <f>B67*12</f>
        <v>5700</v>
      </c>
      <c r="P67" s="3">
        <f>SUM(C67:N67)</f>
        <v>6240</v>
      </c>
      <c r="Q67" s="15">
        <f>(O67/P67)*100</f>
        <v>91.34615384615384</v>
      </c>
    </row>
    <row r="68" spans="1:17" ht="20.100000000000001" customHeight="1" thickBot="1" x14ac:dyDescent="0.3">
      <c r="A68" s="11" t="s">
        <v>13</v>
      </c>
      <c r="B68" s="2">
        <f>SUM(B67)</f>
        <v>475</v>
      </c>
      <c r="C68" s="2">
        <f t="shared" ref="C68:M68" si="7">SUM(C67)</f>
        <v>496</v>
      </c>
      <c r="D68" s="2">
        <f>SUM(D67:D67)</f>
        <v>448</v>
      </c>
      <c r="E68" s="2">
        <f t="shared" si="7"/>
        <v>631</v>
      </c>
      <c r="F68" s="2">
        <f t="shared" si="7"/>
        <v>399</v>
      </c>
      <c r="G68" s="2">
        <f t="shared" si="7"/>
        <v>466</v>
      </c>
      <c r="H68" s="2">
        <f t="shared" si="7"/>
        <v>520</v>
      </c>
      <c r="I68" s="2">
        <f t="shared" si="7"/>
        <v>545</v>
      </c>
      <c r="J68" s="2">
        <f t="shared" si="7"/>
        <v>576</v>
      </c>
      <c r="K68" s="2">
        <f t="shared" si="7"/>
        <v>537</v>
      </c>
      <c r="L68" s="2">
        <f t="shared" si="7"/>
        <v>569</v>
      </c>
      <c r="M68" s="2">
        <f t="shared" si="7"/>
        <v>588</v>
      </c>
      <c r="N68" s="1">
        <f>N67</f>
        <v>465</v>
      </c>
      <c r="O68" s="3">
        <f>B68*12</f>
        <v>5700</v>
      </c>
      <c r="P68" s="2">
        <f>SUM(C68:N68)</f>
        <v>6240</v>
      </c>
      <c r="Q68" s="15">
        <f>(O68/P68)*100</f>
        <v>91.34615384615384</v>
      </c>
    </row>
    <row r="69" spans="1:17" ht="20.100000000000001" customHeight="1" x14ac:dyDescent="0.25">
      <c r="A69" s="12"/>
    </row>
    <row r="70" spans="1:17" ht="20.100000000000001" customHeight="1" thickBot="1" x14ac:dyDescent="0.3">
      <c r="A70" s="28" t="s">
        <v>76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20.100000000000001" customHeight="1" thickBot="1" x14ac:dyDescent="0.3">
      <c r="A71" s="26"/>
      <c r="B71" s="32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12</v>
      </c>
      <c r="O71" s="29" t="s">
        <v>13</v>
      </c>
      <c r="P71" s="30"/>
      <c r="Q71" s="31"/>
    </row>
    <row r="72" spans="1:17" ht="25.5" customHeight="1" thickBot="1" x14ac:dyDescent="0.3">
      <c r="A72" s="27"/>
      <c r="B72" s="33"/>
      <c r="C72" s="13" t="s">
        <v>14</v>
      </c>
      <c r="D72" s="13" t="s">
        <v>14</v>
      </c>
      <c r="E72" s="13" t="s">
        <v>14</v>
      </c>
      <c r="F72" s="13" t="s">
        <v>14</v>
      </c>
      <c r="G72" s="13" t="s">
        <v>14</v>
      </c>
      <c r="H72" s="13" t="s">
        <v>14</v>
      </c>
      <c r="I72" s="13" t="s">
        <v>14</v>
      </c>
      <c r="J72" s="13" t="s">
        <v>14</v>
      </c>
      <c r="K72" s="13" t="s">
        <v>14</v>
      </c>
      <c r="L72" s="13" t="s">
        <v>14</v>
      </c>
      <c r="M72" s="13" t="s">
        <v>14</v>
      </c>
      <c r="N72" s="13" t="s">
        <v>14</v>
      </c>
      <c r="O72" s="13" t="s">
        <v>15</v>
      </c>
      <c r="P72" s="13" t="s">
        <v>14</v>
      </c>
      <c r="Q72" s="4" t="s">
        <v>16</v>
      </c>
    </row>
    <row r="73" spans="1:17" ht="20.100000000000001" customHeight="1" thickBot="1" x14ac:dyDescent="0.3">
      <c r="A73" s="11" t="s">
        <v>73</v>
      </c>
      <c r="B73" s="24">
        <v>0.3</v>
      </c>
      <c r="C73" s="34">
        <v>0.39700000000000002</v>
      </c>
      <c r="D73" s="38">
        <v>0.39460000000000001</v>
      </c>
      <c r="E73" s="38">
        <v>0.36609999999999998</v>
      </c>
      <c r="F73" s="38">
        <v>0.41370000000000001</v>
      </c>
      <c r="G73" s="44">
        <v>0.4703</v>
      </c>
      <c r="H73" s="38">
        <v>0.42230000000000001</v>
      </c>
      <c r="I73" s="38">
        <v>0.46779999999999999</v>
      </c>
      <c r="J73" s="38">
        <v>0.4259</v>
      </c>
      <c r="K73" s="38">
        <v>0.44519999999999998</v>
      </c>
      <c r="L73" s="38">
        <v>0.44340000000000002</v>
      </c>
      <c r="M73" s="38">
        <v>0.4163</v>
      </c>
      <c r="N73" s="38">
        <v>0.41220000000000001</v>
      </c>
      <c r="O73" s="40"/>
      <c r="P73" s="40"/>
      <c r="Q73" s="40"/>
    </row>
    <row r="74" spans="1:17" ht="20.100000000000001" customHeight="1" thickBot="1" x14ac:dyDescent="0.3">
      <c r="A74" s="11" t="s">
        <v>13</v>
      </c>
      <c r="B74" s="25"/>
      <c r="C74" s="36"/>
      <c r="D74" s="39"/>
      <c r="E74" s="39"/>
      <c r="F74" s="39"/>
      <c r="G74" s="45"/>
      <c r="H74" s="39"/>
      <c r="I74" s="39"/>
      <c r="J74" s="39"/>
      <c r="K74" s="39"/>
      <c r="L74" s="39"/>
      <c r="M74" s="39"/>
      <c r="N74" s="39"/>
      <c r="O74" s="41"/>
      <c r="P74" s="41"/>
      <c r="Q74" s="41"/>
    </row>
    <row r="75" spans="1:17" ht="20.100000000000001" customHeight="1" x14ac:dyDescent="0.25">
      <c r="A75" s="12"/>
    </row>
    <row r="76" spans="1:17" ht="20.100000000000001" customHeight="1" thickBot="1" x14ac:dyDescent="0.3">
      <c r="A76" s="28" t="s">
        <v>77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ht="20.100000000000001" customHeight="1" thickBot="1" x14ac:dyDescent="0.3">
      <c r="A77" s="26"/>
      <c r="B77" s="32" t="s">
        <v>0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5</v>
      </c>
      <c r="H77" s="7" t="s">
        <v>6</v>
      </c>
      <c r="I77" s="7" t="s">
        <v>7</v>
      </c>
      <c r="J77" s="7" t="s">
        <v>8</v>
      </c>
      <c r="K77" s="7" t="s">
        <v>9</v>
      </c>
      <c r="L77" s="7" t="s">
        <v>10</v>
      </c>
      <c r="M77" s="7" t="s">
        <v>11</v>
      </c>
      <c r="N77" s="7" t="s">
        <v>12</v>
      </c>
      <c r="O77" s="29" t="s">
        <v>13</v>
      </c>
      <c r="P77" s="30"/>
      <c r="Q77" s="31"/>
    </row>
    <row r="78" spans="1:17" ht="30.75" customHeight="1" thickBot="1" x14ac:dyDescent="0.3">
      <c r="A78" s="27"/>
      <c r="B78" s="33"/>
      <c r="C78" s="13" t="s">
        <v>14</v>
      </c>
      <c r="D78" s="13" t="s">
        <v>14</v>
      </c>
      <c r="E78" s="13" t="s">
        <v>14</v>
      </c>
      <c r="F78" s="13" t="s">
        <v>14</v>
      </c>
      <c r="G78" s="13" t="s">
        <v>14</v>
      </c>
      <c r="H78" s="13" t="s">
        <v>14</v>
      </c>
      <c r="I78" s="13" t="s">
        <v>14</v>
      </c>
      <c r="J78" s="13" t="s">
        <v>14</v>
      </c>
      <c r="K78" s="13" t="s">
        <v>14</v>
      </c>
      <c r="L78" s="13" t="s">
        <v>14</v>
      </c>
      <c r="M78" s="13" t="s">
        <v>14</v>
      </c>
      <c r="N78" s="13" t="s">
        <v>14</v>
      </c>
      <c r="O78" s="13" t="s">
        <v>15</v>
      </c>
      <c r="P78" s="13" t="s">
        <v>14</v>
      </c>
      <c r="Q78" s="13" t="s">
        <v>16</v>
      </c>
    </row>
    <row r="79" spans="1:17" ht="20.25" customHeight="1" thickBot="1" x14ac:dyDescent="0.3">
      <c r="A79" s="14" t="s">
        <v>74</v>
      </c>
      <c r="B79" s="21">
        <v>0.7</v>
      </c>
      <c r="C79" s="38">
        <v>0.91900000000000004</v>
      </c>
      <c r="D79" s="38">
        <v>0.88700000000000001</v>
      </c>
      <c r="E79" s="38">
        <v>0.88900000000000001</v>
      </c>
      <c r="F79" s="38">
        <v>0.90700000000000003</v>
      </c>
      <c r="G79" s="38">
        <v>0.92800000000000005</v>
      </c>
      <c r="H79" s="38">
        <v>0.91100000000000003</v>
      </c>
      <c r="I79" s="38">
        <v>0.92900000000000005</v>
      </c>
      <c r="J79" s="34">
        <v>0.90100000000000002</v>
      </c>
      <c r="K79" s="34">
        <v>0.92600000000000005</v>
      </c>
      <c r="L79" s="34">
        <v>0.91500000000000004</v>
      </c>
      <c r="M79" s="34">
        <v>0.94699999999999995</v>
      </c>
      <c r="N79" s="38">
        <v>0.88100000000000001</v>
      </c>
      <c r="O79" s="40"/>
      <c r="P79" s="40"/>
      <c r="Q79" s="40"/>
    </row>
    <row r="80" spans="1:17" ht="20.100000000000001" customHeight="1" thickBot="1" x14ac:dyDescent="0.3">
      <c r="A80" s="11" t="s">
        <v>75</v>
      </c>
      <c r="B80" s="22"/>
      <c r="C80" s="42"/>
      <c r="D80" s="42"/>
      <c r="E80" s="42"/>
      <c r="F80" s="42"/>
      <c r="G80" s="42"/>
      <c r="H80" s="42"/>
      <c r="I80" s="42"/>
      <c r="J80" s="35"/>
      <c r="K80" s="35"/>
      <c r="L80" s="35"/>
      <c r="M80" s="35"/>
      <c r="N80" s="42"/>
      <c r="O80" s="43"/>
      <c r="P80" s="43"/>
      <c r="Q80" s="43"/>
    </row>
    <row r="81" spans="1:17" ht="20.100000000000001" customHeight="1" thickBot="1" x14ac:dyDescent="0.3">
      <c r="A81" s="11" t="s">
        <v>13</v>
      </c>
      <c r="B81" s="23"/>
      <c r="C81" s="39"/>
      <c r="D81" s="39"/>
      <c r="E81" s="39"/>
      <c r="F81" s="39"/>
      <c r="G81" s="39"/>
      <c r="H81" s="39"/>
      <c r="I81" s="39"/>
      <c r="J81" s="36"/>
      <c r="K81" s="36"/>
      <c r="L81" s="36"/>
      <c r="M81" s="36"/>
      <c r="N81" s="39"/>
      <c r="O81" s="41"/>
      <c r="P81" s="41"/>
      <c r="Q81" s="41"/>
    </row>
    <row r="82" spans="1:17" ht="20.100000000000001" customHeight="1" x14ac:dyDescent="0.25">
      <c r="A82" s="12"/>
    </row>
    <row r="83" spans="1:17" ht="24" customHeight="1" x14ac:dyDescent="0.25">
      <c r="A83" s="20" t="s">
        <v>18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7" ht="24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7" x14ac:dyDescent="0.25">
      <c r="A85" s="17" t="s">
        <v>78</v>
      </c>
    </row>
  </sheetData>
  <mergeCells count="54">
    <mergeCell ref="E79:E81"/>
    <mergeCell ref="M73:M74"/>
    <mergeCell ref="C73:C74"/>
    <mergeCell ref="C79:C81"/>
    <mergeCell ref="K79:K81"/>
    <mergeCell ref="K73:K74"/>
    <mergeCell ref="L73:L74"/>
    <mergeCell ref="G73:G74"/>
    <mergeCell ref="H73:H74"/>
    <mergeCell ref="G79:G81"/>
    <mergeCell ref="H79:H81"/>
    <mergeCell ref="I79:I81"/>
    <mergeCell ref="I73:I74"/>
    <mergeCell ref="D73:D74"/>
    <mergeCell ref="E73:E74"/>
    <mergeCell ref="D79:D81"/>
    <mergeCell ref="F73:F74"/>
    <mergeCell ref="P73:P74"/>
    <mergeCell ref="Q73:Q74"/>
    <mergeCell ref="N79:N81"/>
    <mergeCell ref="O79:O81"/>
    <mergeCell ref="P79:P81"/>
    <mergeCell ref="Q79:Q81"/>
    <mergeCell ref="F79:F81"/>
    <mergeCell ref="L79:L81"/>
    <mergeCell ref="J73:J74"/>
    <mergeCell ref="M79:M81"/>
    <mergeCell ref="N73:N74"/>
    <mergeCell ref="O73:O74"/>
    <mergeCell ref="B65:B66"/>
    <mergeCell ref="A37:Q37"/>
    <mergeCell ref="A64:Q64"/>
    <mergeCell ref="B38:B39"/>
    <mergeCell ref="A36:C36"/>
    <mergeCell ref="O65:Q65"/>
    <mergeCell ref="O38:Q38"/>
    <mergeCell ref="A65:A66"/>
    <mergeCell ref="A38:A39"/>
    <mergeCell ref="A4:Q4"/>
    <mergeCell ref="A83:N83"/>
    <mergeCell ref="B79:B81"/>
    <mergeCell ref="B73:B74"/>
    <mergeCell ref="A7:A8"/>
    <mergeCell ref="A70:Q70"/>
    <mergeCell ref="A76:Q76"/>
    <mergeCell ref="O77:Q77"/>
    <mergeCell ref="O71:Q71"/>
    <mergeCell ref="A77:A78"/>
    <mergeCell ref="B77:B78"/>
    <mergeCell ref="A71:A72"/>
    <mergeCell ref="B71:B72"/>
    <mergeCell ref="J79:J81"/>
    <mergeCell ref="O7:Q7"/>
    <mergeCell ref="B7:B8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4" fitToWidth="0" orientation="landscape" r:id="rId1"/>
  <headerFooter>
    <oddFooter>&amp;RPágina &amp;P/&amp;N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2025-04-17T18:01:05Z</cp:lastPrinted>
  <dcterms:created xsi:type="dcterms:W3CDTF">2020-12-14T19:05:34Z</dcterms:created>
  <dcterms:modified xsi:type="dcterms:W3CDTF">2025-04-17T18:01:35Z</dcterms:modified>
  <cp:category/>
  <cp:contentStatus/>
</cp:coreProperties>
</file>